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Questa_cartella_di_lavoro"/>
  <mc:AlternateContent xmlns:mc="http://schemas.openxmlformats.org/markup-compatibility/2006">
    <mc:Choice Requires="x15">
      <x15ac:absPath xmlns:x15ac="http://schemas.microsoft.com/office/spreadsheetml/2010/11/ac" url="V:\ENRICO\NUOVA ARCHIVIAZIONE\DOCUMENTAZIONE PER MATERIA\PROFESSIONE FORENSE\NOTE SPESE COMPENSO\DM 55-2014 mod DM 147-2022\Cda Penale Patrocinio 2024\"/>
    </mc:Choice>
  </mc:AlternateContent>
  <xr:revisionPtr revIDLastSave="0" documentId="8_{E4E28704-24D0-44B4-83E2-B5D7C0295E75}" xr6:coauthVersionLast="47" xr6:coauthVersionMax="47" xr10:uidLastSave="{00000000-0000-0000-0000-000000000000}"/>
  <bookViews>
    <workbookView xWindow="-120" yWindow="-120" windowWidth="29040" windowHeight="15840" tabRatio="204" xr2:uid="{00000000-000D-0000-FFFF-FFFF00000000}"/>
  </bookViews>
  <sheets>
    <sheet name="Calcolo_competenze" sheetId="1" r:id="rId1"/>
  </sheets>
  <definedNames>
    <definedName name="_xlnm.Print_Area" localSheetId="0">Calcolo_competenze!$A$1:$E$94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27" i="1" l="1"/>
  <c r="E33" i="1"/>
  <c r="E39" i="1"/>
  <c r="E51" i="1"/>
  <c r="E34" i="1"/>
  <c r="E15" i="1"/>
  <c r="E13" i="1"/>
  <c r="E12" i="1"/>
  <c r="E11" i="1"/>
  <c r="E10" i="1"/>
  <c r="E9" i="1"/>
  <c r="E3" i="1"/>
  <c r="E4" i="1"/>
  <c r="E2" i="1"/>
  <c r="E41" i="1" l="1"/>
  <c r="G40" i="1" s="1"/>
  <c r="E35" i="1"/>
  <c r="G39" i="1" s="1"/>
  <c r="E29" i="1"/>
  <c r="G38" i="1" s="1"/>
  <c r="E5" i="1"/>
  <c r="E16" i="1"/>
  <c r="E22" i="1" l="1"/>
  <c r="E21" i="1"/>
  <c r="E20" i="1"/>
  <c r="E23" i="1" l="1"/>
  <c r="F39" i="1" s="1"/>
  <c r="F41" i="1" s="1"/>
  <c r="E48" i="1" l="1"/>
  <c r="E44" i="1"/>
  <c r="E49" i="1" l="1"/>
  <c r="E52" i="1" s="1"/>
  <c r="E50" i="1" l="1"/>
</calcChain>
</file>

<file path=xl/sharedStrings.xml><?xml version="1.0" encoding="utf-8"?>
<sst xmlns="http://schemas.openxmlformats.org/spreadsheetml/2006/main" count="104" uniqueCount="82">
  <si>
    <t>Totale</t>
  </si>
  <si>
    <t>DECRETO DI PAGAMENTO</t>
  </si>
  <si>
    <t>ha chiesto la liquidazione, allegando la relativa nota;</t>
  </si>
  <si>
    <t>P.Q.M.</t>
  </si>
  <si>
    <t>Tabella base</t>
  </si>
  <si>
    <t>Totale tabella base</t>
  </si>
  <si>
    <t>Dr</t>
  </si>
  <si>
    <t>Presidente</t>
  </si>
  <si>
    <t>Consigliere</t>
  </si>
  <si>
    <t>La Corte, letti gli atti del procedimento indicato in epigrafe a carico di</t>
  </si>
  <si>
    <t>per</t>
  </si>
  <si>
    <t>liquida</t>
  </si>
  <si>
    <t>all'Avv.</t>
  </si>
  <si>
    <t>la somma di euro</t>
  </si>
  <si>
    <t>oltre IVA e C.P.A.</t>
  </si>
  <si>
    <t>Qualora non sia stato letto in udienza, ordina il deposito del presente decreto in Cancelleria e dispone che questa provveda alle comunicazioni del caso. Ordina al Funzionario Delegato di effettuare il pagaemnto in favore del Difensore sopraindicato, come da modello per il pagamento che sarà redatto dal Cancelliere, imputandone la relativa spesa sul capitolo 1360.</t>
  </si>
  <si>
    <t>I CONSIGLIERI</t>
  </si>
  <si>
    <t>IL PRESIDENTE</t>
  </si>
  <si>
    <t>TOTALE COMPETENZE CON AUMENTO DEL 15%</t>
  </si>
  <si>
    <r>
      <rPr>
        <b/>
        <sz val="10"/>
        <color rgb="FFFF0000"/>
        <rFont val="Arial"/>
        <family val="2"/>
      </rPr>
      <t>Attività di recupero del credito per difesa d'ufficio di imputato insolvente</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</si>
  <si>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Fase esame e studio</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</si>
  <si>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Fase introduttiva</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</si>
  <si>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Fase decisoria</t>
    </r>
    <r>
      <rPr>
        <sz val="10"/>
        <rFont val="Arial"/>
        <family val="2"/>
      </rPr>
      <t xml:space="preserve">
(</t>
    </r>
    <r>
      <rPr>
        <b/>
        <sz val="10"/>
        <rFont val="Arial"/>
        <family val="2"/>
      </rPr>
      <t>inserire 1</t>
    </r>
    <r>
      <rPr>
        <sz val="10"/>
        <rFont val="Arial"/>
        <family val="2"/>
      </rPr>
      <t xml:space="preserve"> nella relativa colonna se ricorre la condizione)</t>
    </r>
  </si>
  <si>
    <t>A</t>
  </si>
  <si>
    <t>7.1</t>
  </si>
  <si>
    <t>B</t>
  </si>
  <si>
    <t>C</t>
  </si>
  <si>
    <t>N.B. L'indennità di trasferta non è dovuta nel solo caso del difensore di fiducia dell’imputato o della parte civile ammessa al patrocinio a spese dello Stato.</t>
  </si>
  <si>
    <t>Variabili in aumento forfettario</t>
  </si>
  <si>
    <r>
      <t xml:space="preserve">Variabili in aumento percentuale
calcolate sul </t>
    </r>
    <r>
      <rPr>
        <b/>
        <i/>
        <sz val="10"/>
        <rFont val="Arial"/>
        <family val="2"/>
      </rPr>
      <t>Totale A (tabella base)</t>
    </r>
  </si>
  <si>
    <t>Totale variabili in aumento forfettario</t>
  </si>
  <si>
    <r>
      <rPr>
        <b/>
        <sz val="10"/>
        <color rgb="FFFF0000"/>
        <rFont val="Arial"/>
        <family val="2"/>
      </rPr>
      <t>Capi di imputazione da 5 (minimo) a 10 (massimo)</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</si>
  <si>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Rinnovazione dell’istruzione dibattimentale</t>
    </r>
    <r>
      <rPr>
        <b/>
        <sz val="10"/>
        <rFont val="Arial"/>
        <family val="2"/>
      </rPr>
      <t xml:space="preserve"> </t>
    </r>
    <r>
      <rPr>
        <sz val="10"/>
        <rFont val="Arial"/>
        <family val="2"/>
      </rPr>
      <t>consistente in prova dichiarativa e/o perizia
(</t>
    </r>
    <r>
      <rPr>
        <b/>
        <sz val="10"/>
        <rFont val="Arial"/>
        <family val="2"/>
      </rPr>
      <t>inserire 1</t>
    </r>
    <r>
      <rPr>
        <sz val="10"/>
        <rFont val="Arial"/>
        <family val="2"/>
      </rPr>
      <t xml:space="preserve"> nella relativa colonna se ricorre la condizione)</t>
    </r>
  </si>
  <si>
    <r>
      <rPr>
        <b/>
        <sz val="10"/>
        <color rgb="FFFF0000"/>
        <rFont val="Arial"/>
        <family val="2"/>
      </rPr>
      <t>Pluralità delle parti difese e/o pluralità delle parti in conflitto</t>
    </r>
    <r>
      <rPr>
        <sz val="10"/>
        <rFont val="Arial"/>
        <family val="2"/>
      </rPr>
      <t xml:space="preserve"> con effettiva trattazione di questioni differenti </t>
    </r>
    <r>
      <rPr>
        <b/>
        <i/>
        <sz val="10"/>
        <color rgb="FFFF0000"/>
        <rFont val="Arial"/>
        <family val="2"/>
      </rPr>
      <t>(</t>
    </r>
    <r>
      <rPr>
        <b/>
        <i/>
        <u/>
        <sz val="10"/>
        <color rgb="FFFF0000"/>
        <rFont val="Arial"/>
        <family val="2"/>
      </rPr>
      <t>voce alternativa al Rigo 5</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</si>
  <si>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Incidente di esecuzione promosso dall'</t>
    </r>
    <r>
      <rPr>
        <b/>
        <u/>
        <sz val="10"/>
        <color rgb="FFFF0000"/>
        <rFont val="Arial"/>
        <family val="2"/>
      </rPr>
      <t>Ufficio della Procura Generale</t>
    </r>
    <r>
      <rPr>
        <b/>
        <sz val="10"/>
        <color rgb="FFFF0000"/>
        <rFont val="Arial"/>
        <family val="2"/>
      </rPr>
      <t xml:space="preserve"> </t>
    </r>
    <r>
      <rPr>
        <b/>
        <i/>
        <sz val="10"/>
        <color rgb="FFFF0000"/>
        <rFont val="Arial"/>
        <family val="2"/>
      </rPr>
      <t>(</t>
    </r>
    <r>
      <rPr>
        <b/>
        <i/>
        <u/>
        <sz val="10"/>
        <color rgb="FFFF0000"/>
        <rFont val="Arial"/>
        <family val="2"/>
      </rPr>
      <t>voce alternativa al Rigo 13</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</si>
  <si>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t>D</t>
  </si>
  <si>
    <t>Totale variabili in aumento percentuali</t>
  </si>
  <si>
    <t>E</t>
  </si>
  <si>
    <t xml:space="preserve">Importi concordati per attività di recupero del credito per difesa d'ufficio di imputato insolvente </t>
  </si>
  <si>
    <t>F</t>
  </si>
  <si>
    <t>Importi concordati per procedimenti esecutivi</t>
  </si>
  <si>
    <t>Totale importi concordati per procedimenti esecutivi</t>
  </si>
  <si>
    <t>Importi concordati per procedimenti davanti alla Corte di Cassazione</t>
  </si>
  <si>
    <t>Totale importi concordati per procedimenti davanti alla Corte di Cassazione</t>
  </si>
  <si>
    <t>Importo
unitario</t>
  </si>
  <si>
    <t>Rigo
n.</t>
  </si>
  <si>
    <t>TOTALE COMPETENZE LA CUI LIQUIDAZIONE VIENE RICHIESTA</t>
  </si>
  <si>
    <t>Spese forfettarie (15%)</t>
  </si>
  <si>
    <t>Ricorre
condizione</t>
  </si>
  <si>
    <r>
      <rPr>
        <b/>
        <sz val="10"/>
        <color rgb="FFFF0000"/>
        <rFont val="Arial"/>
        <family val="2"/>
      </rPr>
      <t xml:space="preserve">Partecipazione ad ulteriori udienze, non di mero rinvio, sino a un massimo di 5 oltre la prima (6 complessive) </t>
    </r>
    <r>
      <rPr>
        <sz val="10"/>
        <rFont val="Arial"/>
        <family val="2"/>
      </rPr>
      <t xml:space="preserve">con esclusione delle udienze rinviate in accoglimento dell’istanza del difensore che richiede la liquidazione
</t>
    </r>
    <r>
      <rPr>
        <b/>
        <sz val="10"/>
        <rFont val="Arial"/>
        <family val="2"/>
      </rPr>
      <t xml:space="preserve">Aumento forfettario </t>
    </r>
    <r>
      <rPr>
        <b/>
        <u/>
        <sz val="10"/>
        <rFont val="Arial"/>
        <family val="2"/>
      </rPr>
      <t xml:space="preserve">per ciascuna udienza oltre la prima
</t>
    </r>
    <r>
      <rPr>
        <sz val="10"/>
        <rFont val="Arial"/>
        <family val="2"/>
      </rPr>
      <t>(</t>
    </r>
    <r>
      <rPr>
        <b/>
        <sz val="10"/>
        <rFont val="Arial"/>
        <family val="2"/>
      </rPr>
      <t>inserire</t>
    </r>
    <r>
      <rPr>
        <sz val="10"/>
        <rFont val="Arial"/>
        <family val="2"/>
      </rPr>
      <t xml:space="preserve"> </t>
    </r>
    <r>
      <rPr>
        <b/>
        <sz val="10"/>
        <rFont val="Arial"/>
        <family val="2"/>
      </rPr>
      <t>da 1 a 5</t>
    </r>
    <r>
      <rPr>
        <sz val="10"/>
        <rFont val="Arial"/>
        <family val="2"/>
      </rPr>
      <t xml:space="preserve"> in base al numero di udienze svolte </t>
    </r>
    <r>
      <rPr>
        <b/>
        <sz val="10"/>
        <rFont val="Arial"/>
        <family val="2"/>
      </rPr>
      <t>oltre la prima</t>
    </r>
    <r>
      <rPr>
        <sz val="10"/>
        <rFont val="Arial"/>
        <family val="2"/>
      </rPr>
      <t>)</t>
    </r>
  </si>
  <si>
    <r>
      <rPr>
        <b/>
        <sz val="10"/>
        <color rgb="FFFF0000"/>
        <rFont val="Arial"/>
        <family val="2"/>
      </rPr>
      <t xml:space="preserve">Presenza di almeno una parte civile </t>
    </r>
    <r>
      <rPr>
        <b/>
        <i/>
        <sz val="10"/>
        <color rgb="FFFF0000"/>
        <rFont val="Arial"/>
        <family val="2"/>
      </rPr>
      <t>(voce alternativa al Rigo 10)</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</si>
  <si>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Processo con detenuto/detenuti</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</si>
  <si>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Indennità di trasferta (</t>
    </r>
    <r>
      <rPr>
        <b/>
        <u/>
        <sz val="10"/>
        <color rgb="FFFF0000"/>
        <rFont val="Arial"/>
        <family val="2"/>
      </rPr>
      <t>voce alternativa al Rigo 7.1</t>
    </r>
    <r>
      <rPr>
        <b/>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</si>
  <si>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 xml:space="preserve">Indennità di trasferta per </t>
    </r>
    <r>
      <rPr>
        <b/>
        <u/>
        <sz val="10"/>
        <color rgb="FFFF0000"/>
        <rFont val="Arial"/>
        <family val="2"/>
      </rPr>
      <t>iscritti all'Ordine di Sondrio</t>
    </r>
    <r>
      <rPr>
        <b/>
        <sz val="10"/>
        <color rgb="FFFF0000"/>
        <rFont val="Arial"/>
        <family val="2"/>
      </rPr>
      <t xml:space="preserve"> </t>
    </r>
    <r>
      <rPr>
        <b/>
        <i/>
        <sz val="10"/>
        <color rgb="FFFF0000"/>
        <rFont val="Arial"/>
        <family val="2"/>
      </rPr>
      <t>(</t>
    </r>
    <r>
      <rPr>
        <b/>
        <i/>
        <u/>
        <sz val="10"/>
        <color rgb="FFFF0000"/>
        <rFont val="Arial"/>
        <family val="2"/>
      </rPr>
      <t>voce alternativa al Rigo 7</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</si>
  <si>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Processi che non risultino di pronta e rapida definizione</t>
    </r>
    <r>
      <rPr>
        <sz val="10"/>
        <rFont val="Arial"/>
        <family val="2"/>
      </rPr>
      <t xml:space="preserve"> riguardanti reati di competenza del Tribunale collegiale o reati di competenza del giudice monocratico di particolare complessità 
</t>
    </r>
    <r>
      <rPr>
        <sz val="9"/>
        <rFont val="Arial"/>
        <family val="2"/>
      </rPr>
      <t>(artt. 306 c.p., 307 c.p., 589 c.p., 589 bis c.p., 590 c.p., 590 bis c.p., 518 quaterdecies c.p., 605 c.p., 629 c.p., 640 bis c.p., 640 ter c.p., 643 c.p., 644 c.p. - artt. 449, 450 e 452 c.p. - reati ambientali, reati edilizi, reati societari, finanziari e bancari)</t>
    </r>
    <r>
      <rPr>
        <sz val="10"/>
        <rFont val="Arial"/>
        <family val="2"/>
      </rPr>
      <t xml:space="preserve">
(</t>
    </r>
    <r>
      <rPr>
        <b/>
        <sz val="10"/>
        <rFont val="Arial"/>
        <family val="2"/>
      </rPr>
      <t>inserire 1</t>
    </r>
    <r>
      <rPr>
        <sz val="10"/>
        <rFont val="Arial"/>
        <family val="2"/>
      </rPr>
      <t xml:space="preserve"> nella relativa colonna se ricorre la condizione)</t>
    </r>
  </si>
  <si>
    <r>
      <rPr>
        <b/>
        <sz val="10"/>
        <color rgb="FFFF0000"/>
        <rFont val="Arial"/>
        <family val="2"/>
      </rPr>
      <t xml:space="preserve">Incidente di esecuzione promosso dal </t>
    </r>
    <r>
      <rPr>
        <b/>
        <u/>
        <sz val="10"/>
        <color rgb="FFFF0000"/>
        <rFont val="Arial"/>
        <family val="2"/>
      </rPr>
      <t>difensore</t>
    </r>
    <r>
      <rPr>
        <b/>
        <sz val="10"/>
        <color rgb="FFFF0000"/>
        <rFont val="Arial"/>
        <family val="2"/>
      </rPr>
      <t xml:space="preserve"> </t>
    </r>
    <r>
      <rPr>
        <b/>
        <i/>
        <sz val="10"/>
        <color rgb="FFFF0000"/>
        <rFont val="Arial"/>
        <family val="2"/>
      </rPr>
      <t>(</t>
    </r>
    <r>
      <rPr>
        <b/>
        <i/>
        <u/>
        <sz val="10"/>
        <color rgb="FFFF0000"/>
        <rFont val="Arial"/>
        <family val="2"/>
      </rPr>
      <t>voce alternativa al Rigo 12</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</si>
  <si>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u/>
        <sz val="10"/>
        <color rgb="FFFF0000"/>
        <rFont val="Arial"/>
        <family val="2"/>
      </rPr>
      <t>Accoglimento</t>
    </r>
    <r>
      <rPr>
        <b/>
        <sz val="10"/>
        <color rgb="FFFF0000"/>
        <rFont val="Arial"/>
        <family val="2"/>
      </rPr>
      <t xml:space="preserve"> del ricorso</t>
    </r>
    <r>
      <rPr>
        <b/>
        <i/>
        <sz val="10"/>
        <color rgb="FFFF0000"/>
        <rFont val="Arial"/>
        <family val="2"/>
      </rPr>
      <t xml:space="preserve"> (</t>
    </r>
    <r>
      <rPr>
        <b/>
        <i/>
        <u/>
        <sz val="10"/>
        <color rgb="FFFF0000"/>
        <rFont val="Arial"/>
        <family val="2"/>
      </rPr>
      <t>voce alternativa al Rigo 15</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</si>
  <si>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r>
      <rPr>
        <b/>
        <u/>
        <sz val="10"/>
        <color rgb="FFFF0000"/>
        <rFont val="Arial"/>
        <family val="2"/>
      </rPr>
      <t>Rigetto</t>
    </r>
    <r>
      <rPr>
        <b/>
        <sz val="10"/>
        <color rgb="FFFF0000"/>
        <rFont val="Arial"/>
        <family val="2"/>
      </rPr>
      <t xml:space="preserve"> del ricorso</t>
    </r>
    <r>
      <rPr>
        <b/>
        <i/>
        <sz val="10"/>
        <color rgb="FFFF0000"/>
        <rFont val="Arial"/>
        <family val="2"/>
      </rPr>
      <t xml:space="preserve"> (</t>
    </r>
    <r>
      <rPr>
        <b/>
        <i/>
        <u/>
        <sz val="10"/>
        <color rgb="FFFF0000"/>
        <rFont val="Arial"/>
        <family val="2"/>
      </rPr>
      <t>voce alternativa al Rigo 14</t>
    </r>
    <r>
      <rPr>
        <b/>
        <i/>
        <sz val="10"/>
        <color rgb="FFFF0000"/>
        <rFont val="Arial"/>
        <family val="2"/>
      </rPr>
      <t>)</t>
    </r>
    <r>
      <rPr>
        <sz val="10"/>
        <rFont val="Arial"/>
        <family val="2"/>
      </rPr>
      <t xml:space="preserve">
</t>
    </r>
    <r>
      <rPr>
        <b/>
        <sz val="10"/>
        <rFont val="Arial"/>
        <family val="2"/>
      </rPr>
      <t>(inserire 1</t>
    </r>
    <r>
      <rPr>
        <sz val="10"/>
        <rFont val="Arial"/>
        <family val="2"/>
      </rPr>
      <t xml:space="preserve"> nella relativa colonna se ricorre la condizione)</t>
    </r>
  </si>
  <si>
    <t>- rilevato che il predetto è stato ammesso al patrocinio a spese dello Stato;</t>
  </si>
  <si>
    <t>- considerato che il Difensore, Avv.</t>
  </si>
  <si>
    <t>- ritenuto che la richiesta possa essere accolta, nei limiti sottoindicati;</t>
  </si>
  <si>
    <t>- ritenuto che tali limiti sono rispondenti alla complessità delle attività svolte dal Difensore;</t>
  </si>
  <si>
    <t>- considerati i parametri vigenti e la misura dei compensi indicata nel Protocollo di intesa con l'Avvocatura;</t>
  </si>
  <si>
    <t>Somma degli importi esposti nei righi A - B - C - D - E - F</t>
  </si>
  <si>
    <t>n.d.</t>
  </si>
  <si>
    <r>
      <rPr>
        <b/>
        <sz val="10"/>
        <color rgb="FFFF0000"/>
        <rFont val="Arial"/>
        <family val="2"/>
      </rPr>
      <t>Spese vive sostenute e documentate</t>
    </r>
    <r>
      <rPr>
        <sz val="10"/>
        <rFont val="Arial"/>
        <family val="2"/>
      </rPr>
      <t xml:space="preserve"> relative all'attività di recupero del credito
(indicare l'</t>
    </r>
    <r>
      <rPr>
        <b/>
        <sz val="10"/>
        <rFont val="Arial"/>
        <family val="2"/>
      </rPr>
      <t>importo totale</t>
    </r>
    <r>
      <rPr>
        <sz val="10"/>
        <rFont val="Arial"/>
        <family val="2"/>
      </rPr>
      <t xml:space="preserve"> delle spese vive sostenute e documentate)</t>
    </r>
  </si>
  <si>
    <r>
      <t>Totale importi concordati per attività di recupero del credito per difesa d'ufficio di imputato insolvente (</t>
    </r>
    <r>
      <rPr>
        <b/>
        <i/>
        <sz val="10"/>
        <color rgb="FFFF0000"/>
        <rFont val="Arial"/>
        <family val="2"/>
      </rPr>
      <t>spese vive escluse</t>
    </r>
    <r>
      <rPr>
        <b/>
        <i/>
        <sz val="10"/>
        <rFont val="Arial"/>
        <family val="2"/>
      </rPr>
      <t>)</t>
    </r>
  </si>
  <si>
    <r>
      <t xml:space="preserve">N.B. Qualora l'importo risultante dalla somma degli importi esposti nei </t>
    </r>
    <r>
      <rPr>
        <b/>
        <sz val="10"/>
        <color rgb="FFFF0000"/>
        <rFont val="Arial"/>
        <family val="2"/>
      </rPr>
      <t>Righi A, B, e C</t>
    </r>
    <r>
      <rPr>
        <b/>
        <sz val="10"/>
        <rFont val="Arial"/>
        <family val="2"/>
      </rPr>
      <t xml:space="preserve"> (fatti salvi gli importi di cui ai Righi 8 e 10) fosse </t>
    </r>
    <r>
      <rPr>
        <b/>
        <sz val="10"/>
        <color rgb="FFFF0000"/>
        <rFont val="Arial"/>
        <family val="2"/>
      </rPr>
      <t>superiore a € 1.890,67</t>
    </r>
    <r>
      <rPr>
        <b/>
        <sz val="10"/>
        <rFont val="Arial"/>
        <family val="2"/>
      </rPr>
      <t xml:space="preserve">, il totale delle competenze per cui può essere presentata istanza di liquidazione sarà comunque </t>
    </r>
    <r>
      <rPr>
        <b/>
        <sz val="10"/>
        <color rgb="FFFF0000"/>
        <rFont val="Arial"/>
        <family val="2"/>
      </rPr>
      <t>pari a tale importo</t>
    </r>
    <r>
      <rPr>
        <b/>
        <sz val="10"/>
        <rFont val="Arial"/>
        <family val="2"/>
      </rPr>
      <t xml:space="preserve"> (oltre il 15% per le spese forfettarie)</t>
    </r>
  </si>
  <si>
    <t>G</t>
  </si>
  <si>
    <t>Corte di Appello di Milano - Sezione __________ Penale</t>
  </si>
  <si>
    <t xml:space="preserve">Dr </t>
  </si>
  <si>
    <t xml:space="preserve">Milano, </t>
  </si>
  <si>
    <t>totale procedimenti esecutivi</t>
  </si>
  <si>
    <t>totale procedimenti cassazione</t>
  </si>
  <si>
    <t>FORMULA PER RIGHI A B C</t>
  </si>
  <si>
    <t>TOTALE RIGHI A B C</t>
  </si>
  <si>
    <t>TOTALE COMPETENZE E SPESE VIVE (ESENTI)</t>
  </si>
  <si>
    <t>OLTRE I.V.A. E C.P.A. (se dovute)</t>
  </si>
  <si>
    <t>oltre le spese vive (esenti) sostenute e documentate</t>
  </si>
  <si>
    <t>totale attività recupero crediti (solo rigo 16)</t>
  </si>
  <si>
    <r>
      <t xml:space="preserve">Spese vive (esenti) sostenute e documentate (solo per attività di recupero del credito - </t>
    </r>
    <r>
      <rPr>
        <b/>
        <sz val="12"/>
        <color rgb="FFFF0000"/>
        <rFont val="Arial"/>
        <family val="2"/>
      </rPr>
      <t>Rigo 16</t>
    </r>
    <r>
      <rPr>
        <b/>
        <sz val="12"/>
        <rFont val="Arial"/>
        <family val="2"/>
      </rPr>
      <t>)</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</si>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</sst>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20" x14ac:knownFonts="1">
    <font>
      <sz val="10"/>
      <name val="Arial"/>
    </font>
    <font>
      <sz val="10"/>
      <name val="Arial"/>
      <family val="2"/>
    </font>
    <font>
      <b/>
      <sz val="10"/>
      <name val="Arial"/>
      <family val="2"/>
    </font>
    <font>
      <sz val="10"/>
      <name val="Arial"/>
      <family val="2"/>
    </font>
    <font>
      <b/>
      <i/>
      <sz val="10"/>
      <name val="Arial"/>
      <family val="2"/>
    </font>
    <font>
      <b/>
      <sz val="14"/>
      <name val="Arial"/>
      <family val="2"/>
    </font>
    <font>
      <sz val="12"/>
      <name val="Arial"/>
      <family val="2"/>
    </font>
    <font>
      <b/>
      <sz val="12"/>
      <name val="Arial"/>
      <family val="2"/>
    </font>
    <font>
      <sz val="10"/>
      <name val="Arial"/>
      <family val="2"/>
    </font>
    <font>
      <sz val="9"/>
      <name val="Arial"/>
      <family val="2"/>
    </font>
    <font>
      <b/>
      <sz val="10"/>
      <color rgb="FFFF0000"/>
      <name val="Arial"/>
      <family val="2"/>
    </font>
    <font>
      <b/>
      <u/>
      <sz val="10"/>
      <name val="Arial"/>
      <family val="2"/>
    </font>
    <font>
      <b/>
      <u/>
      <sz val="10"/>
      <color rgb="FFFF0000"/>
      <name val="Arial"/>
      <family val="2"/>
    </font>
    <font>
      <b/>
      <i/>
      <u/>
      <sz val="10"/>
      <color rgb="FFFF0000"/>
      <name val="Arial"/>
      <family val="2"/>
    </font>
    <font>
      <b/>
      <i/>
      <sz val="10"/>
      <color rgb="FFFF0000"/>
      <name val="Arial"/>
      <family val="2"/>
    </font>
    <font>
      <sz val="10"/>
      <name val="Arial"/>
    </font>
    <font>
      <b/>
      <sz val="10"/>
      <color theme="0" tint="-4.9989318521683403E-2"/>
      <name val="Arial"/>
      <family val="2"/>
    </font>
    <font>
      <b/>
      <sz val="12"/>
      <color rgb="FFFF0000"/>
      <name val="Arial"/>
      <family val="2"/>
    </font>
    <font>
      <b/>
      <sz val="10"/>
      <color rgb="FF00B050"/>
      <name val="Arial"/>
      <family val="2"/>
    </font>
    <font>
      <b/>
      <sz val="10"/>
      <color rgb="FF7030A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E5FFFF"/>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s>
  <cellStyleXfs count="5">
    <xf numFmtId="0" fontId="0" fillId="0" borderId="0"/>
    <xf numFmtId="9" fontId="1" fillId="0" borderId="0" applyFont="0" applyFill="0" applyBorder="0" applyAlignment="0" applyProtection="0"/>
    <xf numFmtId="0" fontId="1" fillId="0" borderId="0"/>
    <xf numFmtId="43" fontId="15" fillId="0" borderId="0" applyFont="0" applyFill="0" applyBorder="0" applyAlignment="0" applyProtection="0"/>
    <xf numFmtId="44" fontId="15" fillId="0" borderId="0" applyFont="0" applyFill="0" applyBorder="0" applyAlignment="0" applyProtection="0"/>
  </cellStyleXfs>
  <cellXfs count="128">
    <xf numFmtId="0" fontId="0" fillId="0" borderId="0" xfId="0"/>
    <xf numFmtId="164" fontId="2" fillId="4" borderId="6" xfId="3" applyNumberFormat="1" applyFont="1" applyFill="1" applyBorder="1" applyAlignment="1" applyProtection="1">
      <alignment horizontal="right" vertical="center"/>
      <protection locked="0"/>
    </xf>
    <xf numFmtId="164" fontId="2" fillId="4" borderId="8" xfId="3" applyNumberFormat="1" applyFont="1" applyFill="1" applyBorder="1" applyAlignment="1" applyProtection="1">
      <alignment horizontal="right" vertical="center"/>
      <protection locked="0"/>
    </xf>
    <xf numFmtId="164" fontId="2" fillId="4" borderId="1" xfId="3" applyNumberFormat="1" applyFont="1" applyFill="1" applyBorder="1" applyAlignment="1" applyProtection="1">
      <alignment horizontal="right" vertical="center"/>
      <protection locked="0"/>
    </xf>
    <xf numFmtId="164" fontId="2" fillId="4" borderId="7" xfId="3" applyNumberFormat="1" applyFont="1" applyFill="1" applyBorder="1" applyAlignment="1" applyProtection="1">
      <alignment horizontal="right" vertical="center"/>
      <protection locked="0"/>
    </xf>
    <xf numFmtId="164" fontId="2" fillId="4" borderId="19" xfId="3" applyNumberFormat="1" applyFont="1" applyFill="1" applyBorder="1" applyAlignment="1" applyProtection="1">
      <alignment horizontal="right" vertical="center"/>
      <protection locked="0"/>
    </xf>
    <xf numFmtId="44" fontId="2" fillId="0" borderId="1" xfId="4" applyFont="1" applyBorder="1" applyAlignment="1" applyProtection="1">
      <alignment vertical="center"/>
    </xf>
    <xf numFmtId="44" fontId="2" fillId="0" borderId="4" xfId="4" applyFont="1" applyBorder="1" applyAlignment="1" applyProtection="1">
      <alignment vertical="center"/>
    </xf>
    <xf numFmtId="44" fontId="2" fillId="0" borderId="6" xfId="4" applyFont="1" applyBorder="1" applyAlignment="1" applyProtection="1">
      <alignment vertical="center"/>
    </xf>
    <xf numFmtId="44" fontId="2" fillId="0" borderId="12" xfId="4" applyFont="1" applyBorder="1" applyAlignment="1" applyProtection="1">
      <alignment vertical="center"/>
    </xf>
    <xf numFmtId="44" fontId="2" fillId="0" borderId="18" xfId="4" applyFont="1" applyBorder="1" applyAlignment="1" applyProtection="1">
      <alignment vertical="center"/>
    </xf>
    <xf numFmtId="44" fontId="2" fillId="0" borderId="7" xfId="4" applyFont="1" applyBorder="1" applyAlignment="1" applyProtection="1">
      <alignment vertical="center"/>
    </xf>
    <xf numFmtId="44" fontId="7" fillId="3" borderId="1" xfId="4" applyFont="1" applyFill="1" applyBorder="1" applyAlignment="1" applyProtection="1">
      <alignment vertical="center"/>
    </xf>
    <xf numFmtId="9" fontId="2" fillId="0" borderId="4" xfId="1" applyFont="1" applyBorder="1" applyAlignment="1" applyProtection="1">
      <alignment vertical="center"/>
    </xf>
    <xf numFmtId="44" fontId="2" fillId="0" borderId="5" xfId="4" applyFont="1" applyBorder="1" applyAlignment="1" applyProtection="1">
      <alignment vertical="center"/>
    </xf>
    <xf numFmtId="44" fontId="2" fillId="0" borderId="14" xfId="4" applyFont="1" applyBorder="1" applyAlignment="1" applyProtection="1">
      <alignment vertical="center"/>
    </xf>
    <xf numFmtId="44" fontId="2" fillId="0" borderId="20" xfId="4" applyFont="1" applyBorder="1" applyAlignment="1" applyProtection="1">
      <alignment vertical="center"/>
    </xf>
    <xf numFmtId="164" fontId="2" fillId="4" borderId="16" xfId="3" applyNumberFormat="1" applyFont="1" applyFill="1" applyBorder="1" applyAlignment="1" applyProtection="1">
      <alignment horizontal="right" vertical="center"/>
      <protection locked="0"/>
    </xf>
    <xf numFmtId="44" fontId="2" fillId="0" borderId="22" xfId="4" applyFont="1" applyBorder="1" applyAlignment="1" applyProtection="1">
      <alignment vertical="center"/>
    </xf>
    <xf numFmtId="44" fontId="16" fillId="2" borderId="10" xfId="4" applyFont="1" applyFill="1" applyBorder="1" applyAlignment="1" applyProtection="1">
      <alignment vertical="center"/>
    </xf>
    <xf numFmtId="164" fontId="16" fillId="2" borderId="11" xfId="3" applyNumberFormat="1" applyFont="1" applyFill="1" applyBorder="1" applyAlignment="1" applyProtection="1">
      <alignment horizontal="right" vertical="center"/>
    </xf>
    <xf numFmtId="44" fontId="2" fillId="4" borderId="7" xfId="4" applyFont="1" applyFill="1" applyBorder="1" applyAlignment="1" applyProtection="1">
      <alignment vertical="center"/>
      <protection locked="0"/>
    </xf>
    <xf numFmtId="0" fontId="1" fillId="0" borderId="0" xfId="0" applyFont="1"/>
    <xf numFmtId="0" fontId="3" fillId="0" borderId="0" xfId="0" applyFont="1"/>
    <xf numFmtId="0" fontId="3" fillId="0" borderId="0" xfId="0" applyFont="1" applyAlignment="1">
      <alignment wrapText="1"/>
    </xf>
    <xf numFmtId="0" fontId="8" fillId="0" borderId="0" xfId="0" applyFont="1"/>
    <xf numFmtId="0" fontId="3" fillId="0" borderId="0" xfId="0" applyFont="1" applyAlignment="1">
      <alignment horizontal="left"/>
    </xf>
    <xf numFmtId="44" fontId="7" fillId="3" borderId="16" xfId="4" applyFont="1" applyFill="1" applyBorder="1" applyAlignment="1" applyProtection="1">
      <alignment vertical="center"/>
    </xf>
    <xf numFmtId="0" fontId="1" fillId="0" borderId="9" xfId="0" applyFont="1" applyBorder="1" applyAlignment="1">
      <alignment horizontal="center" wrapText="1"/>
    </xf>
    <xf numFmtId="0" fontId="1" fillId="0" borderId="17" xfId="0" applyFont="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10" fillId="0" borderId="1" xfId="0" applyFont="1" applyBorder="1" applyAlignment="1">
      <alignment horizontal="center" vertical="center" wrapText="1"/>
    </xf>
    <xf numFmtId="0" fontId="1"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4" fontId="8" fillId="0" borderId="0" xfId="0" applyNumberFormat="1" applyFont="1"/>
    <xf numFmtId="4" fontId="3" fillId="0" borderId="0" xfId="0" applyNumberFormat="1" applyFont="1"/>
    <xf numFmtId="0" fontId="10" fillId="0" borderId="6" xfId="0" applyFont="1" applyBorder="1" applyAlignment="1">
      <alignment horizontal="center" vertical="center" wrapText="1"/>
    </xf>
    <xf numFmtId="0" fontId="1" fillId="0" borderId="6" xfId="0" applyFont="1" applyBorder="1" applyAlignment="1">
      <alignment vertical="center" wrapText="1"/>
    </xf>
    <xf numFmtId="0" fontId="10" fillId="0" borderId="16" xfId="0" applyFont="1" applyBorder="1" applyAlignment="1">
      <alignment horizontal="center" vertical="center" wrapText="1"/>
    </xf>
    <xf numFmtId="0" fontId="1" fillId="0" borderId="16" xfId="0" applyFont="1" applyBorder="1" applyAlignment="1">
      <alignment vertical="center" wrapText="1"/>
    </xf>
    <xf numFmtId="0" fontId="10" fillId="0" borderId="8" xfId="0" applyFont="1" applyBorder="1" applyAlignment="1">
      <alignment horizontal="center" vertical="center" wrapText="1"/>
    </xf>
    <xf numFmtId="0" fontId="1" fillId="0" borderId="8" xfId="0" applyFont="1" applyBorder="1" applyAlignment="1">
      <alignment vertical="center" wrapText="1"/>
    </xf>
    <xf numFmtId="0" fontId="10"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1" xfId="0" applyFont="1" applyBorder="1" applyAlignment="1">
      <alignment horizontal="left" vertical="center" wrapText="1"/>
    </xf>
    <xf numFmtId="0" fontId="2" fillId="2" borderId="6" xfId="0" applyFont="1" applyFill="1" applyBorder="1" applyAlignment="1">
      <alignment horizontal="center" vertical="center" wrapText="1"/>
    </xf>
    <xf numFmtId="0" fontId="10" fillId="0" borderId="23" xfId="0" applyFont="1" applyBorder="1" applyAlignment="1">
      <alignment horizontal="center" vertical="center" wrapText="1"/>
    </xf>
    <xf numFmtId="0" fontId="1" fillId="0" borderId="15" xfId="0" applyFont="1" applyBorder="1" applyAlignment="1">
      <alignment vertical="center" wrapText="1"/>
    </xf>
    <xf numFmtId="0" fontId="2" fillId="3" borderId="6" xfId="0" applyFont="1" applyFill="1" applyBorder="1" applyAlignment="1">
      <alignment horizontal="center" vertical="center" wrapText="1"/>
    </xf>
    <xf numFmtId="44" fontId="3" fillId="0" borderId="0" xfId="0" applyNumberFormat="1" applyFont="1"/>
    <xf numFmtId="0" fontId="3" fillId="0" borderId="15" xfId="0" applyFont="1" applyBorder="1" applyAlignment="1">
      <alignment wrapText="1"/>
    </xf>
    <xf numFmtId="0" fontId="8" fillId="0" borderId="3" xfId="0" applyFont="1" applyBorder="1"/>
    <xf numFmtId="0" fontId="1" fillId="0" borderId="3" xfId="0" applyFont="1" applyBorder="1"/>
    <xf numFmtId="0" fontId="3" fillId="0" borderId="14" xfId="0" applyFont="1" applyBorder="1"/>
    <xf numFmtId="0" fontId="5" fillId="0" borderId="0" xfId="0" applyFont="1" applyAlignment="1">
      <alignment horizontal="center" wrapText="1"/>
    </xf>
    <xf numFmtId="0" fontId="3" fillId="5" borderId="0" xfId="0" applyFont="1" applyFill="1" applyAlignment="1">
      <alignment vertical="center"/>
    </xf>
    <xf numFmtId="44" fontId="10" fillId="0" borderId="7" xfId="0" applyNumberFormat="1" applyFont="1" applyBorder="1" applyAlignment="1">
      <alignment vertical="center"/>
    </xf>
    <xf numFmtId="44" fontId="19" fillId="0" borderId="9" xfId="0" applyNumberFormat="1" applyFont="1" applyBorder="1" applyAlignment="1">
      <alignment vertical="center"/>
    </xf>
    <xf numFmtId="0" fontId="19" fillId="0" borderId="17" xfId="0" applyFont="1" applyBorder="1" applyAlignment="1">
      <alignment vertical="center"/>
    </xf>
    <xf numFmtId="44" fontId="19" fillId="0" borderId="12" xfId="0" applyNumberFormat="1" applyFont="1" applyBorder="1" applyAlignment="1">
      <alignment vertical="center"/>
    </xf>
    <xf numFmtId="0" fontId="19" fillId="0" borderId="24" xfId="0" applyFont="1" applyBorder="1" applyAlignment="1">
      <alignment vertical="center"/>
    </xf>
    <xf numFmtId="44" fontId="19" fillId="0" borderId="15" xfId="0" applyNumberFormat="1" applyFont="1" applyBorder="1" applyAlignment="1">
      <alignment vertical="center"/>
    </xf>
    <xf numFmtId="0" fontId="19" fillId="0" borderId="14" xfId="0" applyFont="1" applyBorder="1" applyAlignment="1">
      <alignment vertical="center"/>
    </xf>
    <xf numFmtId="44" fontId="2" fillId="0" borderId="16" xfId="4" applyFont="1" applyBorder="1" applyAlignment="1" applyProtection="1">
      <alignment vertical="center"/>
    </xf>
    <xf numFmtId="0" fontId="1" fillId="0" borderId="0" xfId="0" applyFont="1" applyAlignment="1">
      <alignment vertical="center"/>
    </xf>
    <xf numFmtId="44" fontId="3" fillId="0" borderId="0" xfId="0" applyNumberFormat="1" applyFont="1" applyAlignment="1">
      <alignment vertical="center"/>
    </xf>
    <xf numFmtId="0" fontId="10" fillId="0" borderId="6" xfId="0" applyFont="1" applyBorder="1" applyAlignment="1">
      <alignment vertical="center"/>
    </xf>
    <xf numFmtId="0" fontId="18" fillId="0" borderId="1" xfId="0" applyFont="1" applyBorder="1" applyAlignment="1">
      <alignment vertical="top"/>
    </xf>
    <xf numFmtId="44" fontId="18" fillId="0" borderId="1" xfId="0" applyNumberFormat="1" applyFont="1" applyBorder="1" applyAlignment="1">
      <alignment vertical="center"/>
    </xf>
    <xf numFmtId="44" fontId="10" fillId="0" borderId="12" xfId="0" applyNumberFormat="1" applyFont="1" applyBorder="1" applyAlignment="1">
      <alignment vertical="center"/>
    </xf>
    <xf numFmtId="0" fontId="6" fillId="0" borderId="7" xfId="0" applyFont="1" applyBorder="1" applyAlignment="1" applyProtection="1">
      <alignment wrapText="1"/>
      <protection locked="0"/>
    </xf>
    <xf numFmtId="0" fontId="7" fillId="0" borderId="7" xfId="0" applyFont="1" applyBorder="1"/>
    <xf numFmtId="0" fontId="6" fillId="0" borderId="1" xfId="0" applyFont="1" applyBorder="1" applyAlignment="1" applyProtection="1">
      <alignment wrapText="1"/>
      <protection locked="0"/>
    </xf>
    <xf numFmtId="0" fontId="7" fillId="0" borderId="1" xfId="0" applyFont="1" applyBorder="1"/>
    <xf numFmtId="0" fontId="6" fillId="0" borderId="0" xfId="0" applyFont="1" applyAlignment="1">
      <alignment wrapText="1"/>
    </xf>
    <xf numFmtId="0" fontId="6" fillId="0" borderId="0" xfId="0" applyFont="1"/>
    <xf numFmtId="0" fontId="6" fillId="0" borderId="0" xfId="0" applyFont="1" applyAlignment="1">
      <alignment horizontal="left" wrapText="1"/>
    </xf>
    <xf numFmtId="0" fontId="6" fillId="0" borderId="0" xfId="0" quotePrefix="1" applyFont="1" applyAlignment="1">
      <alignment horizontal="left" wrapText="1"/>
    </xf>
    <xf numFmtId="0" fontId="7" fillId="0" borderId="0" xfId="0" applyFont="1" applyAlignment="1" applyProtection="1">
      <alignment horizontal="left" wrapText="1"/>
      <protection locked="0"/>
    </xf>
    <xf numFmtId="0" fontId="7" fillId="0" borderId="0" xfId="0" applyFont="1" applyAlignment="1">
      <alignment horizontal="left" wrapText="1"/>
    </xf>
    <xf numFmtId="0" fontId="7" fillId="0" borderId="0" xfId="0" applyFont="1"/>
    <xf numFmtId="0" fontId="1" fillId="0" borderId="0" xfId="0" applyFont="1" applyAlignment="1" applyProtection="1">
      <alignment horizontal="left"/>
      <protection locked="0"/>
    </xf>
    <xf numFmtId="0" fontId="8" fillId="0" borderId="0" xfId="0" applyFont="1" applyProtection="1">
      <protection locked="0"/>
    </xf>
    <xf numFmtId="0" fontId="1" fillId="0" borderId="0" xfId="0" applyFont="1" applyProtection="1">
      <protection locked="0"/>
    </xf>
    <xf numFmtId="0" fontId="3" fillId="0" borderId="0" xfId="0" applyFont="1" applyProtection="1">
      <protection locked="0"/>
    </xf>
    <xf numFmtId="0" fontId="3" fillId="0" borderId="0" xfId="0" applyFont="1" applyAlignment="1" applyProtection="1">
      <alignment horizontal="left"/>
      <protection locked="0"/>
    </xf>
    <xf numFmtId="0" fontId="7" fillId="0" borderId="3" xfId="0" applyFont="1" applyBorder="1" applyAlignment="1">
      <alignment horizontal="center" vertical="center" wrapText="1"/>
    </xf>
    <xf numFmtId="0" fontId="2" fillId="0" borderId="0" xfId="0" applyFont="1"/>
    <xf numFmtId="0" fontId="3" fillId="0" borderId="20" xfId="0" applyFont="1" applyBorder="1" applyAlignment="1">
      <alignment vertical="center" wrapText="1"/>
    </xf>
    <xf numFmtId="0" fontId="7" fillId="0" borderId="21" xfId="0" applyFont="1" applyBorder="1" applyAlignment="1">
      <alignment horizontal="left" vertical="center" wrapText="1"/>
    </xf>
    <xf numFmtId="44" fontId="7" fillId="0" borderId="22" xfId="4" applyFont="1" applyFill="1" applyBorder="1" applyAlignment="1" applyProtection="1">
      <alignment vertical="center"/>
    </xf>
    <xf numFmtId="44" fontId="7" fillId="0" borderId="11" xfId="4" applyFont="1" applyFill="1" applyBorder="1" applyAlignment="1" applyProtection="1">
      <alignment vertical="center"/>
    </xf>
    <xf numFmtId="0" fontId="3" fillId="0" borderId="10" xfId="0" applyFont="1" applyBorder="1" applyAlignment="1">
      <alignment vertical="center" wrapText="1"/>
    </xf>
    <xf numFmtId="0" fontId="7" fillId="0" borderId="13" xfId="0" applyFont="1" applyBorder="1" applyAlignment="1">
      <alignment horizontal="left" vertical="center" wrapText="1"/>
    </xf>
    <xf numFmtId="44" fontId="7" fillId="0" borderId="26" xfId="4" applyFont="1" applyFill="1" applyBorder="1" applyAlignment="1" applyProtection="1">
      <alignment vertical="center"/>
    </xf>
    <xf numFmtId="0" fontId="6" fillId="0" borderId="15" xfId="0" applyFont="1" applyBorder="1" applyAlignment="1">
      <alignment vertical="center" wrapText="1"/>
    </xf>
    <xf numFmtId="0" fontId="17" fillId="0" borderId="3" xfId="0" applyFont="1" applyBorder="1" applyAlignment="1">
      <alignment horizontal="left" vertical="center" wrapText="1"/>
    </xf>
    <xf numFmtId="44" fontId="17" fillId="0" borderId="25" xfId="4" applyFont="1" applyFill="1" applyBorder="1" applyAlignment="1" applyProtection="1">
      <alignment vertical="center"/>
    </xf>
    <xf numFmtId="0" fontId="3" fillId="0" borderId="27" xfId="0" applyFont="1" applyBorder="1" applyAlignment="1">
      <alignment vertical="center" wrapText="1"/>
    </xf>
    <xf numFmtId="0" fontId="7" fillId="0" borderId="28" xfId="0" applyFont="1" applyBorder="1" applyAlignment="1">
      <alignment horizontal="left" vertical="center" wrapText="1"/>
    </xf>
    <xf numFmtId="0" fontId="7" fillId="0" borderId="28" xfId="0" applyFont="1" applyBorder="1" applyAlignment="1">
      <alignment horizontal="left" vertical="center" wrapText="1" indent="1"/>
    </xf>
    <xf numFmtId="44" fontId="7" fillId="0" borderId="18" xfId="4" applyFont="1" applyFill="1" applyBorder="1" applyAlignment="1" applyProtection="1">
      <alignment vertical="center"/>
    </xf>
    <xf numFmtId="0" fontId="4" fillId="3" borderId="4" xfId="0" applyFont="1" applyFill="1" applyBorder="1" applyAlignment="1">
      <alignment horizontal="left" vertical="center" wrapText="1" indent="2"/>
    </xf>
    <xf numFmtId="0" fontId="4" fillId="3" borderId="2" xfId="0" applyFont="1" applyFill="1" applyBorder="1" applyAlignment="1">
      <alignment horizontal="left" vertical="center" wrapText="1" indent="2"/>
    </xf>
    <xf numFmtId="0" fontId="4" fillId="3" borderId="5" xfId="0" applyFont="1" applyFill="1" applyBorder="1" applyAlignment="1">
      <alignment horizontal="left" vertical="center" wrapText="1" indent="2"/>
    </xf>
    <xf numFmtId="0" fontId="4" fillId="3" borderId="20" xfId="0" applyFont="1" applyFill="1" applyBorder="1" applyAlignment="1">
      <alignment horizontal="left" vertical="center" wrapText="1" indent="2"/>
    </xf>
    <xf numFmtId="0" fontId="4" fillId="3" borderId="21" xfId="0" applyFont="1" applyFill="1" applyBorder="1" applyAlignment="1">
      <alignment horizontal="left" vertical="center" wrapText="1" indent="2"/>
    </xf>
    <xf numFmtId="0" fontId="4" fillId="3" borderId="22" xfId="0" applyFont="1" applyFill="1" applyBorder="1" applyAlignment="1">
      <alignment horizontal="left" vertical="center" wrapText="1" indent="2"/>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6" fillId="0" borderId="0" xfId="0" quotePrefix="1" applyFont="1" applyAlignment="1">
      <alignment horizontal="left" wrapText="1"/>
    </xf>
    <xf numFmtId="0" fontId="6" fillId="0" borderId="0" xfId="0" applyFont="1" applyAlignment="1">
      <alignment horizontal="left" wrapText="1"/>
    </xf>
    <xf numFmtId="0" fontId="7" fillId="0" borderId="15"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1" fillId="0" borderId="0" xfId="0" applyFont="1" applyAlignment="1">
      <alignment horizontal="center" wrapText="1"/>
    </xf>
    <xf numFmtId="0" fontId="7" fillId="0" borderId="0" xfId="0" applyFont="1" applyAlignment="1">
      <alignment horizontal="center" wrapText="1"/>
    </xf>
    <xf numFmtId="0" fontId="6" fillId="0" borderId="0" xfId="0" applyFont="1" applyAlignment="1" applyProtection="1">
      <alignment horizontal="left" wrapText="1"/>
      <protection locked="0"/>
    </xf>
    <xf numFmtId="0" fontId="7" fillId="0" borderId="21" xfId="0" applyFont="1" applyBorder="1" applyAlignment="1">
      <alignment horizontal="left" vertical="center" wrapText="1"/>
    </xf>
    <xf numFmtId="0" fontId="7" fillId="0" borderId="13" xfId="0" applyFont="1" applyBorder="1" applyAlignment="1">
      <alignment horizontal="left" vertical="center" wrapText="1" indent="1"/>
    </xf>
    <xf numFmtId="0" fontId="7" fillId="0" borderId="3" xfId="0" applyFont="1" applyBorder="1" applyAlignment="1" applyProtection="1">
      <alignment horizontal="left" wrapText="1"/>
      <protection locked="0"/>
    </xf>
    <xf numFmtId="0" fontId="7" fillId="0" borderId="0" xfId="0" applyFont="1" applyAlignment="1">
      <alignment horizontal="center" vertical="center" wrapText="1"/>
    </xf>
    <xf numFmtId="0" fontId="6" fillId="0" borderId="3" xfId="0" applyFont="1" applyBorder="1" applyAlignment="1" applyProtection="1">
      <alignment horizontal="left" wrapText="1"/>
      <protection locked="0"/>
    </xf>
  </cellXfs>
  <cellStyles count="5">
    <cellStyle name="Migliaia" xfId="3" builtinId="3"/>
    <cellStyle name="Normale" xfId="0" builtinId="0"/>
    <cellStyle name="Normale 2" xfId="2" xr:uid="{00000000-0005-0000-0000-000001000000}"/>
    <cellStyle name="Percentuale" xfId="1" builtinId="5"/>
    <cellStyle name="Valuta" xfId="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3457575</xdr:colOff>
      <xdr:row>55</xdr:row>
      <xdr:rowOff>38100</xdr:rowOff>
    </xdr:from>
    <xdr:to>
      <xdr:col>1</xdr:col>
      <xdr:colOff>3990975</xdr:colOff>
      <xdr:row>55</xdr:row>
      <xdr:rowOff>561975</xdr:rowOff>
    </xdr:to>
    <xdr:pic>
      <xdr:nvPicPr>
        <xdr:cNvPr id="1209" name="Picture 6">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0475" y="14982825"/>
          <a:ext cx="533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H107"/>
  <sheetViews>
    <sheetView tabSelected="1" topLeftCell="A46" workbookViewId="0">
      <selection activeCell="B71" sqref="B71:E71"/>
    </sheetView>
  </sheetViews>
  <sheetFormatPr defaultColWidth="9.140625" defaultRowHeight="12.75" x14ac:dyDescent="0.2"/>
  <cols>
    <col min="1" max="1" width="5.140625" style="23" bestFit="1" customWidth="1"/>
    <col min="2" max="2" width="94.5703125" style="23" bestFit="1" customWidth="1"/>
    <col min="3" max="3" width="17.28515625" style="25" customWidth="1"/>
    <col min="4" max="4" width="11" style="22" customWidth="1"/>
    <col min="5" max="5" width="17.28515625" style="23" customWidth="1"/>
    <col min="6" max="7" width="28.7109375" style="23" hidden="1" customWidth="1"/>
    <col min="8" max="8" width="41" style="23" hidden="1" customWidth="1"/>
    <col min="9" max="16384" width="9.140625" style="23"/>
  </cols>
  <sheetData>
    <row r="1" spans="1:7" s="32" customFormat="1" ht="25.5" x14ac:dyDescent="0.2">
      <c r="A1" s="30" t="s">
        <v>45</v>
      </c>
      <c r="B1" s="30" t="s">
        <v>4</v>
      </c>
      <c r="C1" s="30" t="s">
        <v>44</v>
      </c>
      <c r="D1" s="30" t="s">
        <v>48</v>
      </c>
      <c r="E1" s="31" t="s">
        <v>0</v>
      </c>
    </row>
    <row r="2" spans="1:7" s="32" customFormat="1" ht="29.25" customHeight="1" x14ac:dyDescent="0.2">
      <c r="A2" s="33">
        <v>1</v>
      </c>
      <c r="B2" s="34" t="s">
        <v>20</v>
      </c>
      <c r="C2" s="6">
        <v>300</v>
      </c>
      <c r="D2" s="1">
        <v>0</v>
      </c>
      <c r="E2" s="6">
        <f>IF(D2=1,C2*D2,0)</f>
        <v>0</v>
      </c>
    </row>
    <row r="3" spans="1:7" s="32" customFormat="1" ht="29.25" customHeight="1" x14ac:dyDescent="0.2">
      <c r="A3" s="33">
        <v>2</v>
      </c>
      <c r="B3" s="34" t="s">
        <v>21</v>
      </c>
      <c r="C3" s="6">
        <v>500</v>
      </c>
      <c r="D3" s="1">
        <v>0</v>
      </c>
      <c r="E3" s="6">
        <f>IF(D3=1,C3*D3,0)</f>
        <v>0</v>
      </c>
    </row>
    <row r="4" spans="1:7" s="32" customFormat="1" ht="29.25" customHeight="1" x14ac:dyDescent="0.2">
      <c r="A4" s="33">
        <v>3</v>
      </c>
      <c r="B4" s="34" t="s">
        <v>22</v>
      </c>
      <c r="C4" s="6">
        <v>650</v>
      </c>
      <c r="D4" s="1">
        <v>0</v>
      </c>
      <c r="E4" s="6">
        <f>IF(D4=1,C4*D4,0)</f>
        <v>0</v>
      </c>
    </row>
    <row r="5" spans="1:7" s="36" customFormat="1" ht="19.149999999999999" customHeight="1" x14ac:dyDescent="0.2">
      <c r="A5" s="35" t="s">
        <v>23</v>
      </c>
      <c r="B5" s="106" t="s">
        <v>5</v>
      </c>
      <c r="C5" s="107"/>
      <c r="D5" s="108"/>
      <c r="E5" s="12">
        <f>SUM(E2:E4)</f>
        <v>0</v>
      </c>
    </row>
    <row r="6" spans="1:7" ht="6" customHeight="1" x14ac:dyDescent="0.2">
      <c r="A6" s="37"/>
      <c r="B6" s="37"/>
      <c r="C6" s="38"/>
      <c r="E6" s="39"/>
    </row>
    <row r="7" spans="1:7" ht="6" customHeight="1" x14ac:dyDescent="0.2">
      <c r="A7" s="37"/>
      <c r="B7" s="37"/>
      <c r="C7" s="38"/>
      <c r="E7" s="39"/>
    </row>
    <row r="8" spans="1:7" s="32" customFormat="1" ht="25.5" x14ac:dyDescent="0.2">
      <c r="A8" s="30" t="s">
        <v>45</v>
      </c>
      <c r="B8" s="30" t="s">
        <v>28</v>
      </c>
      <c r="C8" s="30" t="s">
        <v>44</v>
      </c>
      <c r="D8" s="30" t="s">
        <v>48</v>
      </c>
      <c r="E8" s="31" t="s">
        <v>0</v>
      </c>
    </row>
    <row r="9" spans="1:7" s="32" customFormat="1" ht="63.75" x14ac:dyDescent="0.2">
      <c r="A9" s="33">
        <v>4</v>
      </c>
      <c r="B9" s="34" t="s">
        <v>49</v>
      </c>
      <c r="C9" s="6">
        <v>200</v>
      </c>
      <c r="D9" s="1">
        <v>0</v>
      </c>
      <c r="E9" s="6">
        <f>IF(D9&lt;6,C9*D9,0)</f>
        <v>0</v>
      </c>
    </row>
    <row r="10" spans="1:7" s="32" customFormat="1" ht="29.25" customHeight="1" x14ac:dyDescent="0.2">
      <c r="A10" s="33">
        <v>5</v>
      </c>
      <c r="B10" s="34" t="s">
        <v>50</v>
      </c>
      <c r="C10" s="7">
        <v>200</v>
      </c>
      <c r="D10" s="3">
        <v>0</v>
      </c>
      <c r="E10" s="6">
        <f>IF(D10=1,C10*D10,0)</f>
        <v>0</v>
      </c>
    </row>
    <row r="11" spans="1:7" s="32" customFormat="1" ht="29.25" customHeight="1" x14ac:dyDescent="0.2">
      <c r="A11" s="40">
        <v>6</v>
      </c>
      <c r="B11" s="41" t="s">
        <v>51</v>
      </c>
      <c r="C11" s="8">
        <v>200</v>
      </c>
      <c r="D11" s="2">
        <v>0</v>
      </c>
      <c r="E11" s="6">
        <f>IF(D11=1,C11*D11,0)</f>
        <v>0</v>
      </c>
    </row>
    <row r="12" spans="1:7" s="32" customFormat="1" ht="29.25" customHeight="1" x14ac:dyDescent="0.2">
      <c r="A12" s="42">
        <v>7</v>
      </c>
      <c r="B12" s="43" t="s">
        <v>52</v>
      </c>
      <c r="C12" s="16">
        <v>200</v>
      </c>
      <c r="D12" s="17">
        <v>0</v>
      </c>
      <c r="E12" s="18">
        <f>IF(D12=1,C12*D12,0)</f>
        <v>0</v>
      </c>
    </row>
    <row r="13" spans="1:7" s="32" customFormat="1" ht="29.25" customHeight="1" x14ac:dyDescent="0.2">
      <c r="A13" s="44" t="s">
        <v>24</v>
      </c>
      <c r="B13" s="45" t="s">
        <v>53</v>
      </c>
      <c r="C13" s="9">
        <v>250</v>
      </c>
      <c r="D13" s="5">
        <v>0</v>
      </c>
      <c r="E13" s="10">
        <f>IF(D13=1,C13*D13,0)</f>
        <v>0</v>
      </c>
    </row>
    <row r="14" spans="1:7" s="36" customFormat="1" ht="19.899999999999999" customHeight="1" x14ac:dyDescent="0.2">
      <c r="A14" s="112" t="s">
        <v>27</v>
      </c>
      <c r="B14" s="113"/>
      <c r="C14" s="113"/>
      <c r="D14" s="114"/>
      <c r="E14" s="115"/>
    </row>
    <row r="15" spans="1:7" s="32" customFormat="1" ht="29.25" customHeight="1" x14ac:dyDescent="0.2">
      <c r="A15" s="46">
        <v>8</v>
      </c>
      <c r="B15" s="47" t="s">
        <v>32</v>
      </c>
      <c r="C15" s="11">
        <v>945</v>
      </c>
      <c r="D15" s="3">
        <v>0</v>
      </c>
      <c r="E15" s="6">
        <f>IF(D15=1,C15*D15,0)</f>
        <v>0</v>
      </c>
      <c r="F15" s="59"/>
      <c r="G15" s="59"/>
    </row>
    <row r="16" spans="1:7" s="36" customFormat="1" ht="19.149999999999999" customHeight="1" x14ac:dyDescent="0.2">
      <c r="A16" s="35" t="s">
        <v>25</v>
      </c>
      <c r="B16" s="106" t="s">
        <v>30</v>
      </c>
      <c r="C16" s="107"/>
      <c r="D16" s="108"/>
      <c r="E16" s="12">
        <f>E15+E13+E12+E11+E10+E9</f>
        <v>0</v>
      </c>
    </row>
    <row r="17" spans="1:7" ht="3.75" customHeight="1" x14ac:dyDescent="0.2">
      <c r="A17" s="37"/>
      <c r="B17" s="37"/>
      <c r="C17" s="38"/>
      <c r="E17" s="39"/>
    </row>
    <row r="18" spans="1:7" ht="3.75" customHeight="1" x14ac:dyDescent="0.2">
      <c r="A18" s="37"/>
      <c r="B18" s="37"/>
      <c r="C18" s="38"/>
      <c r="E18" s="39"/>
    </row>
    <row r="19" spans="1:7" s="32" customFormat="1" ht="25.5" x14ac:dyDescent="0.2">
      <c r="A19" s="30" t="s">
        <v>45</v>
      </c>
      <c r="B19" s="30" t="s">
        <v>29</v>
      </c>
      <c r="C19" s="30" t="s">
        <v>44</v>
      </c>
      <c r="D19" s="30" t="s">
        <v>48</v>
      </c>
      <c r="E19" s="31" t="s">
        <v>0</v>
      </c>
    </row>
    <row r="20" spans="1:7" s="32" customFormat="1" ht="29.25" customHeight="1" x14ac:dyDescent="0.2">
      <c r="A20" s="33">
        <v>9</v>
      </c>
      <c r="B20" s="34" t="s">
        <v>31</v>
      </c>
      <c r="C20" s="13">
        <v>0.3</v>
      </c>
      <c r="D20" s="1">
        <v>0</v>
      </c>
      <c r="E20" s="6">
        <f>IF(D20=1,C20*E5,0)</f>
        <v>0</v>
      </c>
    </row>
    <row r="21" spans="1:7" s="32" customFormat="1" ht="38.25" x14ac:dyDescent="0.2">
      <c r="A21" s="33">
        <v>10</v>
      </c>
      <c r="B21" s="34" t="s">
        <v>33</v>
      </c>
      <c r="C21" s="13">
        <v>0.3</v>
      </c>
      <c r="D21" s="3">
        <v>0</v>
      </c>
      <c r="E21" s="14">
        <f>IF(D21=1,C21*E5,0)</f>
        <v>0</v>
      </c>
      <c r="F21" s="59"/>
      <c r="G21" s="59"/>
    </row>
    <row r="22" spans="1:7" s="32" customFormat="1" ht="75" x14ac:dyDescent="0.2">
      <c r="A22" s="33">
        <v>11</v>
      </c>
      <c r="B22" s="48" t="s">
        <v>54</v>
      </c>
      <c r="C22" s="13">
        <v>0.35</v>
      </c>
      <c r="D22" s="2">
        <v>0</v>
      </c>
      <c r="E22" s="6">
        <f>IF(D22=1,C22*E5,0)</f>
        <v>0</v>
      </c>
    </row>
    <row r="23" spans="1:7" s="36" customFormat="1" ht="19.149999999999999" customHeight="1" x14ac:dyDescent="0.2">
      <c r="A23" s="35" t="s">
        <v>26</v>
      </c>
      <c r="B23" s="106" t="s">
        <v>36</v>
      </c>
      <c r="C23" s="107"/>
      <c r="D23" s="108"/>
      <c r="E23" s="12">
        <f>E22+E21+E20</f>
        <v>0</v>
      </c>
    </row>
    <row r="24" spans="1:7" ht="3.75" customHeight="1" x14ac:dyDescent="0.2">
      <c r="A24" s="37"/>
      <c r="B24" s="37"/>
      <c r="C24" s="38"/>
      <c r="E24" s="39"/>
    </row>
    <row r="25" spans="1:7" ht="3.75" customHeight="1" x14ac:dyDescent="0.2">
      <c r="A25" s="37"/>
      <c r="B25" s="37"/>
      <c r="C25" s="38"/>
      <c r="E25" s="39"/>
    </row>
    <row r="26" spans="1:7" s="32" customFormat="1" ht="25.5" x14ac:dyDescent="0.2">
      <c r="A26" s="30" t="s">
        <v>45</v>
      </c>
      <c r="B26" s="30" t="s">
        <v>40</v>
      </c>
      <c r="C26" s="30" t="s">
        <v>44</v>
      </c>
      <c r="D26" s="49" t="s">
        <v>48</v>
      </c>
      <c r="E26" s="31" t="s">
        <v>0</v>
      </c>
      <c r="F26" s="68"/>
      <c r="G26" s="69"/>
    </row>
    <row r="27" spans="1:7" s="32" customFormat="1" ht="29.25" customHeight="1" x14ac:dyDescent="0.2">
      <c r="A27" s="42">
        <v>12</v>
      </c>
      <c r="B27" s="43" t="s">
        <v>34</v>
      </c>
      <c r="C27" s="16">
        <v>630</v>
      </c>
      <c r="D27" s="17">
        <v>0</v>
      </c>
      <c r="E27" s="18">
        <f>IF(D27=1,C27*D27,0)</f>
        <v>0</v>
      </c>
      <c r="F27" s="68"/>
    </row>
    <row r="28" spans="1:7" s="32" customFormat="1" ht="29.25" customHeight="1" x14ac:dyDescent="0.2">
      <c r="A28" s="44">
        <v>13</v>
      </c>
      <c r="B28" s="45" t="s">
        <v>55</v>
      </c>
      <c r="C28" s="9">
        <v>900</v>
      </c>
      <c r="D28" s="4">
        <v>0</v>
      </c>
      <c r="E28" s="15">
        <f>IF(D28=1,C28*D28,0)</f>
        <v>0</v>
      </c>
      <c r="F28" s="68"/>
    </row>
    <row r="29" spans="1:7" s="36" customFormat="1" ht="19.149999999999999" customHeight="1" x14ac:dyDescent="0.2">
      <c r="A29" s="35" t="s">
        <v>35</v>
      </c>
      <c r="B29" s="106" t="s">
        <v>41</v>
      </c>
      <c r="C29" s="107"/>
      <c r="D29" s="108"/>
      <c r="E29" s="12">
        <f>E28+E27</f>
        <v>0</v>
      </c>
    </row>
    <row r="30" spans="1:7" ht="3.75" customHeight="1" x14ac:dyDescent="0.2">
      <c r="A30" s="37"/>
      <c r="B30" s="37"/>
      <c r="C30" s="38"/>
      <c r="E30" s="39"/>
    </row>
    <row r="31" spans="1:7" ht="3.75" customHeight="1" x14ac:dyDescent="0.2">
      <c r="A31" s="37"/>
      <c r="B31" s="37"/>
      <c r="C31" s="38"/>
      <c r="E31" s="39"/>
    </row>
    <row r="32" spans="1:7" s="32" customFormat="1" ht="25.5" x14ac:dyDescent="0.2">
      <c r="A32" s="30" t="s">
        <v>45</v>
      </c>
      <c r="B32" s="30" t="s">
        <v>42</v>
      </c>
      <c r="C32" s="30" t="s">
        <v>44</v>
      </c>
      <c r="D32" s="49" t="s">
        <v>48</v>
      </c>
      <c r="E32" s="31" t="s">
        <v>0</v>
      </c>
    </row>
    <row r="33" spans="1:8" s="32" customFormat="1" ht="29.25" customHeight="1" x14ac:dyDescent="0.2">
      <c r="A33" s="42">
        <v>14</v>
      </c>
      <c r="B33" s="43" t="s">
        <v>56</v>
      </c>
      <c r="C33" s="16">
        <v>3500</v>
      </c>
      <c r="D33" s="17">
        <v>0</v>
      </c>
      <c r="E33" s="18">
        <f>IF(D33=1,C33*D33,0)</f>
        <v>0</v>
      </c>
    </row>
    <row r="34" spans="1:8" s="32" customFormat="1" ht="29.25" customHeight="1" x14ac:dyDescent="0.2">
      <c r="A34" s="44">
        <v>15</v>
      </c>
      <c r="B34" s="47" t="s">
        <v>57</v>
      </c>
      <c r="C34" s="9">
        <v>2800</v>
      </c>
      <c r="D34" s="4">
        <v>0</v>
      </c>
      <c r="E34" s="15">
        <f>IF(D34=1,C34*D34,0)</f>
        <v>0</v>
      </c>
    </row>
    <row r="35" spans="1:8" s="36" customFormat="1" ht="19.149999999999999" customHeight="1" x14ac:dyDescent="0.2">
      <c r="A35" s="35" t="s">
        <v>37</v>
      </c>
      <c r="B35" s="106" t="s">
        <v>43</v>
      </c>
      <c r="C35" s="107"/>
      <c r="D35" s="108"/>
      <c r="E35" s="12">
        <f>E34+E33</f>
        <v>0</v>
      </c>
    </row>
    <row r="36" spans="1:8" ht="3.75" customHeight="1" x14ac:dyDescent="0.2">
      <c r="A36" s="37"/>
      <c r="B36" s="37"/>
      <c r="C36" s="38"/>
      <c r="E36" s="39"/>
    </row>
    <row r="37" spans="1:8" ht="3.75" customHeight="1" x14ac:dyDescent="0.2">
      <c r="A37" s="37"/>
      <c r="B37" s="37"/>
      <c r="C37" s="38"/>
      <c r="E37" s="39"/>
    </row>
    <row r="38" spans="1:8" s="32" customFormat="1" ht="25.5" x14ac:dyDescent="0.2">
      <c r="A38" s="30" t="s">
        <v>45</v>
      </c>
      <c r="B38" s="30" t="s">
        <v>38</v>
      </c>
      <c r="C38" s="30" t="s">
        <v>44</v>
      </c>
      <c r="D38" s="49" t="s">
        <v>48</v>
      </c>
      <c r="E38" s="31" t="s">
        <v>0</v>
      </c>
      <c r="F38" s="70" t="s">
        <v>75</v>
      </c>
      <c r="G38" s="61">
        <f>+E29</f>
        <v>0</v>
      </c>
      <c r="H38" s="62" t="s">
        <v>72</v>
      </c>
    </row>
    <row r="39" spans="1:8" s="32" customFormat="1" ht="29.25" customHeight="1" x14ac:dyDescent="0.2">
      <c r="A39" s="42">
        <v>16</v>
      </c>
      <c r="B39" s="43" t="s">
        <v>19</v>
      </c>
      <c r="C39" s="16">
        <v>650</v>
      </c>
      <c r="D39" s="17">
        <v>0</v>
      </c>
      <c r="E39" s="67">
        <f>IF(D39=1,C39*D39,0)</f>
        <v>0</v>
      </c>
      <c r="F39" s="60">
        <f>+E23+E16+E5</f>
        <v>0</v>
      </c>
      <c r="G39" s="63">
        <f>+E35</f>
        <v>0</v>
      </c>
      <c r="H39" s="64" t="s">
        <v>73</v>
      </c>
    </row>
    <row r="40" spans="1:8" s="32" customFormat="1" ht="29.25" customHeight="1" x14ac:dyDescent="0.2">
      <c r="A40" s="50">
        <v>17</v>
      </c>
      <c r="B40" s="51" t="s">
        <v>65</v>
      </c>
      <c r="C40" s="19" t="s">
        <v>64</v>
      </c>
      <c r="D40" s="20">
        <v>230</v>
      </c>
      <c r="E40" s="21">
        <v>0</v>
      </c>
      <c r="F40" s="71" t="s">
        <v>74</v>
      </c>
      <c r="G40" s="65">
        <f>+E41</f>
        <v>0</v>
      </c>
      <c r="H40" s="66" t="s">
        <v>79</v>
      </c>
    </row>
    <row r="41" spans="1:8" s="36" customFormat="1" ht="19.149999999999999" customHeight="1" x14ac:dyDescent="0.2">
      <c r="A41" s="35" t="s">
        <v>39</v>
      </c>
      <c r="B41" s="106" t="s">
        <v>66</v>
      </c>
      <c r="C41" s="107"/>
      <c r="D41" s="108"/>
      <c r="E41" s="12">
        <f>+E39</f>
        <v>0</v>
      </c>
      <c r="F41" s="72">
        <f>IF(E2+E3+E4+E9+E10+E11+E12+E13+E20+E22&gt;1890.67,1890.67+E15+E21,F39)</f>
        <v>0</v>
      </c>
      <c r="G41" s="73"/>
    </row>
    <row r="42" spans="1:8" ht="3.75" customHeight="1" x14ac:dyDescent="0.2">
      <c r="A42" s="37"/>
      <c r="B42" s="37"/>
      <c r="C42" s="38"/>
      <c r="E42" s="39"/>
    </row>
    <row r="43" spans="1:8" ht="3.75" customHeight="1" x14ac:dyDescent="0.2">
      <c r="A43" s="37"/>
      <c r="B43" s="37"/>
      <c r="C43" s="38"/>
      <c r="E43" s="39"/>
    </row>
    <row r="44" spans="1:8" s="36" customFormat="1" ht="19.149999999999999" customHeight="1" x14ac:dyDescent="0.2">
      <c r="A44" s="52" t="s">
        <v>68</v>
      </c>
      <c r="B44" s="109" t="s">
        <v>63</v>
      </c>
      <c r="C44" s="110"/>
      <c r="D44" s="111"/>
      <c r="E44" s="27">
        <f>+E5+E16+E23+E29+E35+E41</f>
        <v>0</v>
      </c>
    </row>
    <row r="45" spans="1:8" s="36" customFormat="1" ht="32.25" customHeight="1" x14ac:dyDescent="0.2">
      <c r="A45" s="112" t="s">
        <v>67</v>
      </c>
      <c r="B45" s="114"/>
      <c r="C45" s="114"/>
      <c r="D45" s="114"/>
      <c r="E45" s="115"/>
    </row>
    <row r="46" spans="1:8" ht="3.75" customHeight="1" x14ac:dyDescent="0.2">
      <c r="A46" s="37"/>
      <c r="B46" s="37"/>
      <c r="C46" s="38"/>
      <c r="E46" s="39"/>
    </row>
    <row r="47" spans="1:8" ht="3.75" customHeight="1" x14ac:dyDescent="0.2">
      <c r="A47" s="37"/>
      <c r="B47" s="37"/>
      <c r="C47" s="38"/>
      <c r="E47" s="39"/>
    </row>
    <row r="48" spans="1:8" ht="18.75" customHeight="1" x14ac:dyDescent="0.2">
      <c r="A48" s="92"/>
      <c r="B48" s="123" t="s">
        <v>46</v>
      </c>
      <c r="C48" s="123"/>
      <c r="D48" s="93"/>
      <c r="E48" s="94">
        <f>+F41+G40+G39+G38</f>
        <v>0</v>
      </c>
      <c r="F48" s="53"/>
      <c r="G48" s="53"/>
    </row>
    <row r="49" spans="1:8" ht="18.75" customHeight="1" x14ac:dyDescent="0.2">
      <c r="A49" s="96"/>
      <c r="B49" s="124" t="s">
        <v>47</v>
      </c>
      <c r="C49" s="124"/>
      <c r="D49" s="97"/>
      <c r="E49" s="95">
        <f>+E48*0.15</f>
        <v>0</v>
      </c>
    </row>
    <row r="50" spans="1:8" ht="18.75" customHeight="1" x14ac:dyDescent="0.2">
      <c r="A50" s="102"/>
      <c r="B50" s="103" t="s">
        <v>18</v>
      </c>
      <c r="C50" s="104"/>
      <c r="D50" s="103"/>
      <c r="E50" s="105">
        <f>+E48+E49</f>
        <v>0</v>
      </c>
    </row>
    <row r="51" spans="1:8" ht="18.75" customHeight="1" thickBot="1" x14ac:dyDescent="0.25">
      <c r="A51" s="96"/>
      <c r="B51" s="124" t="s">
        <v>80</v>
      </c>
      <c r="C51" s="124"/>
      <c r="D51" s="97"/>
      <c r="E51" s="98">
        <f>+E40</f>
        <v>0</v>
      </c>
    </row>
    <row r="52" spans="1:8" ht="18.75" customHeight="1" thickBot="1" x14ac:dyDescent="0.25">
      <c r="A52" s="99"/>
      <c r="B52" s="100" t="s">
        <v>76</v>
      </c>
      <c r="C52" s="100"/>
      <c r="D52" s="100"/>
      <c r="E52" s="101">
        <f>+E48+E51+E49</f>
        <v>0</v>
      </c>
      <c r="F52" s="53"/>
      <c r="G52" s="53"/>
      <c r="H52" s="53"/>
    </row>
    <row r="53" spans="1:8" ht="18.75" customHeight="1" x14ac:dyDescent="0.2">
      <c r="A53" s="54"/>
      <c r="B53" s="90" t="s">
        <v>77</v>
      </c>
      <c r="C53" s="55"/>
      <c r="D53" s="56"/>
      <c r="E53" s="57"/>
    </row>
    <row r="54" spans="1:8" ht="18" x14ac:dyDescent="0.25">
      <c r="A54" s="24"/>
      <c r="B54" s="58"/>
    </row>
    <row r="55" spans="1:8" x14ac:dyDescent="0.2">
      <c r="A55" s="24"/>
      <c r="B55" s="120"/>
      <c r="C55" s="120"/>
    </row>
    <row r="56" spans="1:8" ht="48" customHeight="1" x14ac:dyDescent="0.2">
      <c r="A56" s="24"/>
      <c r="B56" s="28"/>
      <c r="C56" s="29"/>
    </row>
    <row r="57" spans="1:8" ht="24.75" customHeight="1" x14ac:dyDescent="0.25">
      <c r="B57" s="118" t="s">
        <v>69</v>
      </c>
      <c r="C57" s="119"/>
    </row>
    <row r="58" spans="1:8" ht="33.75" customHeight="1" x14ac:dyDescent="0.25">
      <c r="B58" s="74" t="s">
        <v>70</v>
      </c>
      <c r="C58" s="75" t="s">
        <v>7</v>
      </c>
    </row>
    <row r="59" spans="1:8" ht="33.75" customHeight="1" x14ac:dyDescent="0.25">
      <c r="B59" s="76" t="s">
        <v>6</v>
      </c>
      <c r="C59" s="77" t="s">
        <v>8</v>
      </c>
    </row>
    <row r="60" spans="1:8" ht="33.75" customHeight="1" x14ac:dyDescent="0.25">
      <c r="B60" s="76" t="s">
        <v>6</v>
      </c>
      <c r="C60" s="77" t="s">
        <v>8</v>
      </c>
    </row>
    <row r="61" spans="1:8" ht="15" x14ac:dyDescent="0.2">
      <c r="B61" s="78"/>
      <c r="C61" s="79"/>
    </row>
    <row r="62" spans="1:8" ht="15" x14ac:dyDescent="0.2">
      <c r="B62" s="78"/>
      <c r="C62" s="79"/>
    </row>
    <row r="63" spans="1:8" ht="21.75" customHeight="1" x14ac:dyDescent="0.25">
      <c r="B63" s="121" t="s">
        <v>1</v>
      </c>
      <c r="C63" s="121"/>
    </row>
    <row r="64" spans="1:8" ht="15" x14ac:dyDescent="0.2">
      <c r="B64" s="80"/>
    </row>
    <row r="65" spans="2:5" ht="19.5" customHeight="1" x14ac:dyDescent="0.2">
      <c r="B65" s="122" t="s">
        <v>9</v>
      </c>
      <c r="C65" s="122"/>
      <c r="D65" s="122"/>
      <c r="E65" s="122"/>
    </row>
    <row r="66" spans="2:5" ht="15" x14ac:dyDescent="0.2">
      <c r="B66" s="80"/>
    </row>
    <row r="67" spans="2:5" ht="15" x14ac:dyDescent="0.2">
      <c r="B67" s="80"/>
    </row>
    <row r="68" spans="2:5" ht="19.5" customHeight="1" x14ac:dyDescent="0.2">
      <c r="B68" s="122" t="s">
        <v>10</v>
      </c>
      <c r="C68" s="122"/>
      <c r="D68" s="122"/>
      <c r="E68" s="122"/>
    </row>
    <row r="69" spans="2:5" ht="15" x14ac:dyDescent="0.2">
      <c r="B69" s="80"/>
      <c r="E69" s="22" t="s">
        <v>81</v>
      </c>
    </row>
    <row r="70" spans="2:5" ht="19.5" customHeight="1" x14ac:dyDescent="0.2">
      <c r="B70" s="81" t="s">
        <v>58</v>
      </c>
    </row>
    <row r="71" spans="2:5" ht="19.5" customHeight="1" x14ac:dyDescent="0.2">
      <c r="B71" s="122" t="s">
        <v>59</v>
      </c>
      <c r="C71" s="122"/>
      <c r="D71" s="122"/>
      <c r="E71" s="122"/>
    </row>
    <row r="72" spans="2:5" ht="19.5" customHeight="1" x14ac:dyDescent="0.2">
      <c r="B72" s="80" t="s">
        <v>2</v>
      </c>
      <c r="C72" s="23"/>
    </row>
    <row r="73" spans="2:5" ht="19.5" customHeight="1" x14ac:dyDescent="0.2">
      <c r="B73" s="81" t="s">
        <v>60</v>
      </c>
      <c r="C73" s="23"/>
    </row>
    <row r="74" spans="2:5" ht="19.5" customHeight="1" x14ac:dyDescent="0.2">
      <c r="B74" s="81" t="s">
        <v>61</v>
      </c>
      <c r="C74" s="23"/>
    </row>
    <row r="75" spans="2:5" ht="19.5" customHeight="1" x14ac:dyDescent="0.2">
      <c r="B75" s="116" t="s">
        <v>62</v>
      </c>
      <c r="C75" s="117"/>
    </row>
    <row r="76" spans="2:5" ht="15" x14ac:dyDescent="0.2">
      <c r="B76" s="81"/>
      <c r="C76" s="80"/>
    </row>
    <row r="77" spans="2:5" ht="20.25" customHeight="1" x14ac:dyDescent="0.2">
      <c r="B77" s="126" t="s">
        <v>3</v>
      </c>
      <c r="C77" s="126"/>
    </row>
    <row r="78" spans="2:5" ht="15" x14ac:dyDescent="0.2">
      <c r="B78" s="81"/>
      <c r="C78" s="80"/>
    </row>
    <row r="79" spans="2:5" ht="20.25" customHeight="1" x14ac:dyDescent="0.2">
      <c r="B79" s="126" t="s">
        <v>11</v>
      </c>
      <c r="C79" s="126"/>
    </row>
    <row r="80" spans="2:5" ht="15" x14ac:dyDescent="0.2">
      <c r="B80" s="80"/>
      <c r="C80" s="23"/>
    </row>
    <row r="81" spans="2:5" ht="19.5" customHeight="1" x14ac:dyDescent="0.2">
      <c r="B81" s="127" t="s">
        <v>12</v>
      </c>
      <c r="C81" s="127"/>
      <c r="D81" s="127"/>
      <c r="E81" s="127"/>
    </row>
    <row r="82" spans="2:5" ht="15" x14ac:dyDescent="0.2">
      <c r="B82" s="81"/>
      <c r="C82" s="80"/>
    </row>
    <row r="83" spans="2:5" s="91" customFormat="1" ht="27.75" customHeight="1" x14ac:dyDescent="0.25">
      <c r="B83" s="125" t="s">
        <v>13</v>
      </c>
      <c r="C83" s="125"/>
      <c r="D83" s="125"/>
      <c r="E83" s="125"/>
    </row>
    <row r="84" spans="2:5" s="91" customFormat="1" ht="27.75" customHeight="1" x14ac:dyDescent="0.25">
      <c r="B84" s="125" t="s">
        <v>14</v>
      </c>
      <c r="C84" s="125"/>
      <c r="D84" s="125"/>
      <c r="E84" s="125"/>
    </row>
    <row r="85" spans="2:5" s="91" customFormat="1" ht="27.75" customHeight="1" x14ac:dyDescent="0.25">
      <c r="B85" s="125" t="s">
        <v>78</v>
      </c>
      <c r="C85" s="125"/>
      <c r="D85" s="125"/>
      <c r="E85" s="125"/>
    </row>
    <row r="86" spans="2:5" ht="15" x14ac:dyDescent="0.2">
      <c r="B86" s="80"/>
      <c r="C86" s="23"/>
    </row>
    <row r="87" spans="2:5" ht="47.25" customHeight="1" x14ac:dyDescent="0.2">
      <c r="B87" s="117" t="s">
        <v>15</v>
      </c>
      <c r="C87" s="117"/>
      <c r="D87" s="117"/>
      <c r="E87" s="117"/>
    </row>
    <row r="88" spans="2:5" ht="15" x14ac:dyDescent="0.2">
      <c r="B88" s="80"/>
      <c r="C88" s="23"/>
    </row>
    <row r="89" spans="2:5" ht="15.75" x14ac:dyDescent="0.25">
      <c r="B89" s="82" t="s">
        <v>71</v>
      </c>
      <c r="C89" s="23"/>
    </row>
    <row r="90" spans="2:5" ht="15.75" x14ac:dyDescent="0.25">
      <c r="B90" s="83"/>
      <c r="C90" s="23"/>
    </row>
    <row r="91" spans="2:5" ht="15.75" x14ac:dyDescent="0.25">
      <c r="B91" s="83"/>
      <c r="C91" s="23"/>
    </row>
    <row r="92" spans="2:5" ht="15.75" x14ac:dyDescent="0.25">
      <c r="B92" s="83" t="s">
        <v>16</v>
      </c>
      <c r="C92" s="84" t="s">
        <v>17</v>
      </c>
    </row>
    <row r="93" spans="2:5" x14ac:dyDescent="0.2">
      <c r="B93" s="85"/>
      <c r="C93" s="86"/>
      <c r="D93" s="87"/>
      <c r="E93" s="88"/>
    </row>
    <row r="94" spans="2:5" x14ac:dyDescent="0.2">
      <c r="B94" s="89"/>
      <c r="C94" s="86"/>
      <c r="D94" s="87"/>
      <c r="E94" s="88"/>
    </row>
    <row r="95" spans="2:5" x14ac:dyDescent="0.2">
      <c r="B95" s="89"/>
      <c r="C95" s="86"/>
      <c r="D95" s="87"/>
      <c r="E95" s="88"/>
    </row>
    <row r="96" spans="2:5" x14ac:dyDescent="0.2">
      <c r="B96" s="89"/>
      <c r="C96" s="86"/>
      <c r="D96" s="87"/>
      <c r="E96" s="88"/>
    </row>
    <row r="97" spans="2:5" x14ac:dyDescent="0.2">
      <c r="B97" s="85"/>
      <c r="C97" s="86"/>
      <c r="D97" s="87"/>
      <c r="E97" s="88"/>
    </row>
    <row r="98" spans="2:5" x14ac:dyDescent="0.2">
      <c r="B98" s="26"/>
    </row>
    <row r="99" spans="2:5" x14ac:dyDescent="0.2">
      <c r="B99" s="26"/>
    </row>
    <row r="100" spans="2:5" x14ac:dyDescent="0.2">
      <c r="B100" s="26"/>
    </row>
    <row r="101" spans="2:5" x14ac:dyDescent="0.2">
      <c r="B101" s="26"/>
    </row>
    <row r="102" spans="2:5" x14ac:dyDescent="0.2">
      <c r="B102" s="26"/>
    </row>
    <row r="103" spans="2:5" x14ac:dyDescent="0.2">
      <c r="B103" s="26"/>
    </row>
    <row r="104" spans="2:5" x14ac:dyDescent="0.2">
      <c r="B104" s="26"/>
    </row>
    <row r="105" spans="2:5" x14ac:dyDescent="0.2">
      <c r="B105" s="26"/>
    </row>
    <row r="106" spans="2:5" x14ac:dyDescent="0.2">
      <c r="B106" s="26"/>
    </row>
    <row r="107" spans="2:5" x14ac:dyDescent="0.2">
      <c r="B107" s="26"/>
    </row>
  </sheetData>
  <sheetProtection sheet="1" selectLockedCells="1"/>
  <dataConsolidate/>
  <mergeCells count="26">
    <mergeCell ref="B84:E84"/>
    <mergeCell ref="B85:E85"/>
    <mergeCell ref="B68:E68"/>
    <mergeCell ref="B71:E71"/>
    <mergeCell ref="B87:E87"/>
    <mergeCell ref="B77:C77"/>
    <mergeCell ref="B79:C79"/>
    <mergeCell ref="B81:E81"/>
    <mergeCell ref="B83:E83"/>
    <mergeCell ref="A45:E45"/>
    <mergeCell ref="B75:C75"/>
    <mergeCell ref="B57:C57"/>
    <mergeCell ref="B55:C55"/>
    <mergeCell ref="B63:C63"/>
    <mergeCell ref="B65:E65"/>
    <mergeCell ref="B48:C48"/>
    <mergeCell ref="B51:C51"/>
    <mergeCell ref="B49:C49"/>
    <mergeCell ref="B41:D41"/>
    <mergeCell ref="B44:D44"/>
    <mergeCell ref="B5:D5"/>
    <mergeCell ref="B16:D16"/>
    <mergeCell ref="B23:D23"/>
    <mergeCell ref="B29:D29"/>
    <mergeCell ref="B35:D35"/>
    <mergeCell ref="A14:E14"/>
  </mergeCells>
  <phoneticPr fontId="0" type="noConversion"/>
  <dataValidations xWindow="881" yWindow="662" count="20">
    <dataValidation type="whole" allowBlank="1" showInputMessage="1" showErrorMessage="1" error="Gli unici valori corretti sono 0, 1 o nessun valore" sqref="D16:D18 D35 D29 D46:D47 D42:D44" xr:uid="{00000000-0002-0000-0000-000000000000}">
      <formula1>0</formula1>
      <formula2>1</formula2>
    </dataValidation>
    <dataValidation type="whole" allowBlank="1" showInputMessage="1" showErrorMessage="1" error="È stato inserito un valore superiore a 5 oppure è stato già inserito un valore in un campo relativo ai righi da 12 a 15" prompt="Si può inserire un valore da 1 a 5 solo se nessun campo relativo ai righi da 12 a 15 sia stato già compilato" sqref="D9" xr:uid="{00000000-0002-0000-0000-000001000000}">
      <formula1>0</formula1>
      <formula2>IF(OR(D27=1,D28=1,D33=1,D34=1),0,5)</formula2>
    </dataValidation>
    <dataValidation type="whole" allowBlank="1" showInputMessage="1" showErrorMessage="1" error="È stato inserito un valore diverso da 0 o 1 oppure è stato già inserito un valore nel campo del rigo 7 o in un campo relativo ai righi da 12 a 15" prompt="Si può inserire il valore 1 solo se nessun campo relativo ai righi 7 e da 12 a 15 sia stato già compilato" sqref="D13" xr:uid="{00000000-0002-0000-0000-000002000000}">
      <formula1>0</formula1>
      <formula2>IF(OR(D12=1,D27=1,D28=1,D33=1,D34=1),0,1)</formula2>
    </dataValidation>
    <dataValidation type="whole" allowBlank="1" showInputMessage="1" showErrorMessage="1" error="È stato inserito un valore diverso da 0 o 1 oppure è stato già inserito un valore nel campo del rigo 7.1 o in un campo relativo ai righi da 12 a 15" prompt="Si può inserire il valore 1 solo se nessun campo relativo ai righi 7.1 e da 12 a 15 sia stato già compilato" sqref="D12" xr:uid="{00000000-0002-0000-0000-000003000000}">
      <formula1>0</formula1>
      <formula2>IF(OR(D13=1,D27=1,D28=1,D33=1,D34=1),0,1)</formula2>
    </dataValidation>
    <dataValidation type="whole" allowBlank="1" showInputMessage="1" showErrorMessage="1" error="È stato inserito un valore diverso da 0 o 1 oppure è stato già inserito un valore nel campo del rigo 5 o in un campo relativo ai righi da 12 a 15" prompt="Si può inserire il valore 1 solo se nessun campo relativo ai righi 5 e da 12 a 15 sia stato già compilato" sqref="D21" xr:uid="{00000000-0002-0000-0000-000004000000}">
      <formula1>0</formula1>
      <formula2>IF(OR(D10=1,D27=1,D28=1,D33=1,D34=1),0,1)</formula2>
    </dataValidation>
    <dataValidation type="whole" allowBlank="1" showInputMessage="1" showErrorMessage="1" error="È stato inserito un valore diverso da 0 o 1 oppure è stato già inserito un valore in almeno un campo relativo a qualsiasi altro rigo (fatta eccezione per i campi relativi ai righi 16 e 17)" prompt="Si può inserire il valore 1 solo se nessun altro campo sia stato già compilato (fatta eccezione per i campi relativi ai righi 16 e 17)" sqref="D27" xr:uid="{00000000-0002-0000-0000-000005000000}">
      <formula1>0</formula1>
      <formula2>IF(OR(D2=1,D3=1,D4=1,D9=1,D9=2,D9=3,D9=4,D9=5,D10=1,D11=1,D12=1,D13=1,D15=1,D20=1,D21=1,D22=1,D28=1,D33=1,D34=1),0,1)</formula2>
    </dataValidation>
    <dataValidation type="whole" allowBlank="1" showInputMessage="1" showErrorMessage="1" error="È stato inserito un valore diverso da 0 o 1 oppure è stato già inserito un valore in almeno un campo relativo a qualsiasi altro rigo (fatta eccezione per i campi relativi ai righi 16 e 17)" prompt="Si può inserire il valore 1 solo se nessun altro campo sia stato già compilato (fatta eccezione per i campi relativi ai righi 16 e 17)" sqref="D34" xr:uid="{00000000-0002-0000-0000-000006000000}">
      <formula1>0</formula1>
      <formula2>IF(OR(D2=1,D3=1,D4=1,D9=1,D9=2,D9=3,D9=4,D9=5,D10=1,D11=1,D12=1,D13=1,D15=1,D20=1,D21=1,D22=1,D27=1,D28=1,D33=1),0,1)</formula2>
    </dataValidation>
    <dataValidation type="whole" allowBlank="1" showInputMessage="1" showErrorMessage="1" error="È stato inserito un valore diverso da 0 o 1 oppure è stato già inserito un valore nel campo del rigo 10 o in un campo relativo ai righi da 12 a 15" prompt="Si può inserire il valore 1 solo se nessun campo relativo ai righi 10 e da 12 a 15 sia stato già compilato" sqref="D10" xr:uid="{00000000-0002-0000-0000-000007000000}">
      <formula1>0</formula1>
      <formula2>IF(OR(D21=1,D27=1,D28=1,D33=1,D34=1),0,1)</formula2>
    </dataValidation>
    <dataValidation type="whole" allowBlank="1" showInputMessage="1" showErrorMessage="1" error="È stato inserito un valore diverso da 0 o 1 oppure è stato già inserito un valore in un campo relativo ai righi da 12 a 15" prompt="Si può inserire il valore 1 solo se nessun campo relativo ai righi da 12 a 15 sia stato già compilato" sqref="D2" xr:uid="{00000000-0002-0000-0000-000008000000}">
      <formula1>0</formula1>
      <formula2>IF(OR(D27=1,D28=1,D33=1,D34=1),0,1)</formula2>
    </dataValidation>
    <dataValidation type="whole" allowBlank="1" showInputMessage="1" showErrorMessage="1" error="È stato inserito un valore diverso da 0 o 1 oppure è stato già inserito un valore in un campo relativo ai righi da 12 a 15" prompt="Si può inserire il valore 1 solo se nessun campo relativo ai righi da 12 a 15 sia stato già compilato" sqref="D11" xr:uid="{00000000-0002-0000-0000-00000B000000}">
      <formula1>0</formula1>
      <formula2>IF(OR(D27=1,D28=1,D33=1,D34=1),0,1)</formula2>
    </dataValidation>
    <dataValidation type="whole" allowBlank="1" showInputMessage="1" showErrorMessage="1" error="È stato inserito un valore diverso da 0 o 1 oppure è stato già inserito un valore in un campo relativo ai righi da 12 a 15" prompt="Si può inserire il valore 1 solo se nessun campo relativo ai righi da 12 a 15 sia stato già compilato" sqref="D15" xr:uid="{00000000-0002-0000-0000-00000D000000}">
      <formula1>0</formula1>
      <formula2>IF(OR(D27=1,D28=1,D33=1,D34=1),0,1)</formula2>
    </dataValidation>
    <dataValidation type="whole" allowBlank="1" showInputMessage="1" showErrorMessage="1" error="È stato inserito un valore diverso da 0 o 1 oppure è stato già inserito un valore in un campo relativo ai righi da 12 a 15" prompt="Si può inserire il valore 1 solo se nessun campo relativo ai righi da 12 a 15 sia stato già compilato" sqref="D20" xr:uid="{00000000-0002-0000-0000-00000E000000}">
      <formula1>0</formula1>
      <formula2>IF(OR(D27=1,D28=1,D33=1,D34=1),0,1)</formula2>
    </dataValidation>
    <dataValidation type="whole" allowBlank="1" showInputMessage="1" showErrorMessage="1" error="È stato inserito un valore diverso da 0 o 1 oppure è stato già inserito un valore in un campo relativo ai righi da 12 a 15" prompt="Si può inserire il valore 1 solo se nessun campo relativo ai righi da 12 a 15 sia stato già compilato" sqref="D22" xr:uid="{00000000-0002-0000-0000-00000F000000}">
      <formula1>0</formula1>
      <formula2>IF(OR(D27=1,D28=1,D33=1,D34=1),0,1)</formula2>
    </dataValidation>
    <dataValidation type="whole" allowBlank="1" showInputMessage="1" showErrorMessage="1" error="È stato inserito un valore diverso da 0 o 1 oppure è stato già inserito un valore in almeno un campo relativo a qualsiasi altro rigo (fatta eccezione per i campi relativi ai righi 16 e 17)" prompt="Si può inserire il valore 1 solo se nessun altro campo sia stato già compilato (fatta eccezione per i campi relativi ai righi 16 e 17)" sqref="D33" xr:uid="{2C50F73C-CEF0-404F-BFAA-B6B5EA28EBAB}">
      <formula1>0</formula1>
      <formula2>IF(OR(D2=1,D3=1,D4=1,D9=1,D9=2,D9=3,D9=4,D9=5,D10=1,D11=1,D12=1,D13=1,D15=1,D20=1,D21=1,D22=1,D27=1,D28=1,D34=1,),0,1)</formula2>
    </dataValidation>
    <dataValidation type="whole" allowBlank="1" showInputMessage="1" showErrorMessage="1" error="È stato inserito un valore diverso da 0 o 1 oppure è stato già inserito un valore in un campo relativo ai righi da 12 a 15" prompt="Si può inserire il valore 1 solo se nessun campo relativo ai righi da 12 a 15 sia stato già compilato" sqref="D3" xr:uid="{34817055-FC8D-4E95-B806-CF56B6DFA33B}">
      <formula1>0</formula1>
      <formula2>IF(OR(D27=1,D28=1,D33=1,D34=1),0,1)</formula2>
    </dataValidation>
    <dataValidation type="whole" allowBlank="1" showInputMessage="1" showErrorMessage="1" error="È stato inserito un valore diverso da 0 o 1 oppure è stato già inserito un valore in un campo relativo ai righi da 12 a 15" prompt="Si può inserire il valore 1 solo se nessun campo relativo ai righi da 12 a 15 sia stato già compilato" sqref="D4" xr:uid="{6889069A-0803-4821-ABD6-760D190B4AC5}">
      <formula1>0</formula1>
      <formula2>IF(OR(D27=1,D28=1,D33=1,D34=1),0,1)</formula2>
    </dataValidation>
    <dataValidation type="whole" allowBlank="1" showInputMessage="1" showErrorMessage="1" error="È stato inserito un valore diverso da 0 o 1 oppure è stato già inserito un valore in almeno un campo relativo a qualsiasi altro rigo (fatta eccezione per i campi relativi ai righi 16 e 17)" prompt="Si può inserire il valore 1 solo se nessun altro campo sia stato già compilato (fatta eccezione per i campi relativi ai righi 16 e 17)" sqref="D28" xr:uid="{1E514CAA-60EA-45BA-8303-49A781DE5B98}">
      <formula1>0</formula1>
      <formula2>IF(OR(D2=1,D3=1,D4=1,D9=1,D9=2,D9=3,D9=4,D9=5,D10=1,D11=1,D12=1,D13=1,D15=1,D20=1,D21=1,D22=1,D27=1,D33=1,D34=1),0,1)</formula2>
    </dataValidation>
    <dataValidation type="whole" allowBlank="1" showInputMessage="1" showErrorMessage="1" error="È stato inserito un valore diverso da 0 o 1 oppure è stato già inserito un valore in almeno un campo relativo a qualsiasi altro rigo" prompt="Si può inserire il valore 1 solo se nessun altro campo sia stato già compilato" sqref="D40" xr:uid="{9DF6DF15-8815-4B96-95CD-4EFD76C58A33}">
      <formula1>0</formula1>
      <formula2>IF(OR(D3=1,D4=1,D5=1,D10=1,D11=1,D12=1,D13=1,D14=1,D16=1,D21=1,D22=1,D23=1,D28=1,D29=1,D34=1,D35=1),0,1)</formula2>
    </dataValidation>
    <dataValidation type="whole" showInputMessage="1" showErrorMessage="1" error="Non è possibile indicare l’importo delle spese vive se non sia stato compilato il campo relativo al Rigo 16" prompt="Si può inserire l’importo delle spese vive solo se sia compilato il campo relativo al Rigo16" sqref="E40" xr:uid="{484B5416-A907-4720-8BF3-ED77D1DA8B84}">
      <formula1>0</formula1>
      <formula2>IF(OR(D39&lt;&gt;1),0)</formula2>
    </dataValidation>
    <dataValidation type="whole" showInputMessage="1" showErrorMessage="1" error="È stato inserito un valore diverso da 0 o 1 oppure è stato inserito il valore 0 con un valore diverso da 0 nel campo relativo al rigo 17" prompt="Si possono inserire solo i valori 0 o 1" sqref="D39" xr:uid="{DDC062FE-EEF5-4338-BBC1-4CF17E48160F}">
      <formula1>IF(OR(E40&gt;0),1,0)</formula1>
      <formula2>1</formula2>
    </dataValidation>
  </dataValidations>
  <pageMargins left="0.11811023622047245" right="0.11811023622047245" top="0.6" bottom="0.35433070866141736" header="0.23622047244094491" footer="0.15748031496062992"/>
  <pageSetup paperSize="9" scale="70" fitToHeight="1000" orientation="portrait" r:id="rId1"/>
  <headerFooter alignWithMargins="0">
    <oddHeader xml:space="preserve">&amp;L&amp;"Arial,Grassetto"Proc. pen. n. ___________
R.G. APP.&amp;C&amp;"Arial,Grassetto"a carico di ____________________________________________________________________&amp;R&amp;"Arial,Grassetto"Richiesta di liquidazione
degli onorari e decreto&amp;"Arial,Normale" </oddHeader>
    <oddFooter xml:space="preserve">&amp;Rpagina &amp;P di &amp;N  </oddFooter>
  </headerFooter>
  <cellWatches>
    <cellWatch r="D21"/>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Calcolo_competenze</vt:lpstr>
      <vt:lpstr>Calcolo_competenze!Area_stampa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Benzoni</cp:lastModifiedBy>
  <cp:lastPrinted>2024-05-06T13:43:20Z</cp:lastPrinted>
  <dcterms:created xsi:type="dcterms:W3CDTF">1996-11-05T10:16:36Z</dcterms:created>
  <dcterms:modified xsi:type="dcterms:W3CDTF">2024-05-06T13:44:32Z</dcterms:modified>
</cp:coreProperties>
</file>